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d.docs.live.net/c1dca3f31011305d/Desktop/"/>
    </mc:Choice>
  </mc:AlternateContent>
  <xr:revisionPtr revIDLastSave="1" documentId="11_7DF760D06D65CCB41F1D946A6F19B929C8F8FE56" xr6:coauthVersionLast="46" xr6:coauthVersionMax="46" xr10:uidLastSave="{8BE83CF8-92FF-4BF9-BCB7-06CE25517E15}"/>
  <bookViews>
    <workbookView xWindow="-120" yWindow="-120" windowWidth="20730" windowHeight="11160" activeTab="2" xr2:uid="{00000000-000D-0000-FFFF-FFFF00000000}"/>
  </bookViews>
  <sheets>
    <sheet name="Scotland" sheetId="2" r:id="rId1"/>
    <sheet name="Wales" sheetId="3" r:id="rId2"/>
    <sheet name="England"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1" i="1" l="1"/>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A3" i="2"/>
  <c r="A28" i="1"/>
  <c r="A73" i="1" l="1"/>
  <c r="A72" i="1"/>
  <c r="A71" i="1"/>
  <c r="A70" i="1"/>
  <c r="A69" i="1"/>
  <c r="A68" i="1"/>
  <c r="A67" i="1"/>
  <c r="A66" i="1"/>
  <c r="A65" i="1"/>
  <c r="A64" i="1"/>
  <c r="A63" i="1"/>
  <c r="A62" i="1"/>
  <c r="A61" i="1"/>
  <c r="A60" i="1"/>
  <c r="A59" i="1"/>
  <c r="A58" i="1"/>
  <c r="A57" i="1"/>
  <c r="A56" i="1"/>
  <c r="A55" i="1"/>
  <c r="A54" i="1"/>
  <c r="A53" i="1"/>
  <c r="A52" i="1"/>
  <c r="A50" i="1"/>
  <c r="A49" i="1"/>
  <c r="A48" i="1"/>
  <c r="A47" i="1"/>
  <c r="A46" i="1"/>
  <c r="A45" i="1"/>
  <c r="A44" i="1"/>
  <c r="A43" i="1"/>
  <c r="A42" i="1"/>
  <c r="A41" i="1"/>
  <c r="A40" i="1"/>
  <c r="A39" i="1"/>
  <c r="A38" i="1"/>
  <c r="A37" i="1"/>
  <c r="A36" i="1"/>
  <c r="A35" i="1"/>
  <c r="A34" i="1"/>
  <c r="A33" i="1"/>
  <c r="A32" i="1"/>
  <c r="A31" i="1"/>
  <c r="A30" i="1"/>
  <c r="A29" i="1"/>
  <c r="A27" i="1"/>
  <c r="A26" i="1"/>
  <c r="A25" i="1"/>
  <c r="A24" i="1"/>
  <c r="A23" i="1"/>
  <c r="A22" i="1"/>
  <c r="A21" i="1"/>
  <c r="A20" i="1"/>
  <c r="A19" i="1"/>
  <c r="A18" i="1"/>
  <c r="A17" i="1"/>
  <c r="A16" i="1"/>
  <c r="A15" i="1"/>
  <c r="A14" i="1"/>
  <c r="A13" i="1"/>
  <c r="A12" i="1"/>
  <c r="A11" i="1"/>
  <c r="A10" i="1"/>
  <c r="A9" i="1"/>
  <c r="A8" i="1"/>
  <c r="A7" i="1"/>
  <c r="A6" i="1"/>
  <c r="A5" i="1"/>
  <c r="A4" i="1"/>
  <c r="A3" i="1"/>
</calcChain>
</file>

<file path=xl/sharedStrings.xml><?xml version="1.0" encoding="utf-8"?>
<sst xmlns="http://schemas.openxmlformats.org/spreadsheetml/2006/main" count="1026" uniqueCount="402">
  <si>
    <t>Teaching Activities</t>
  </si>
  <si>
    <t>4.6, 4.7</t>
  </si>
  <si>
    <t xml:space="preserve">1.1, 2.4, 2.5, 2.9, 3.9, 4.1, 4.4, 4.6, </t>
  </si>
  <si>
    <t>1.1, 1.2, 1.3, 1.9, 1.10, 1.11,1.12, 2.3, 2.4, 2.5, 2.9, 3.2, 3.3, 3.4, 3.5, 3.6, 3.7, 3.8, 3.9, 4.4, 4.6, 4.7</t>
  </si>
  <si>
    <t>2.3, 2.7, 2.8</t>
  </si>
  <si>
    <t>4.2, 4.3, 4.4, 4.5, 4.6, 4.7</t>
  </si>
  <si>
    <t>1.4, 1.5, 1.8, 4.4, 3.3</t>
  </si>
  <si>
    <t>1.4, 2.7, 4.5,</t>
  </si>
  <si>
    <t xml:space="preserve">All, especially 1.11, 3.9, 4.5, </t>
  </si>
  <si>
    <t>1.4, 1.5, 1.6, 1.7, 1.8, 1.9, 1.10, 1.11, 1.12, 2.2, 2.8, 4.5</t>
  </si>
  <si>
    <t>1.4, 2.5, 2.7, 2.8, 4.1</t>
  </si>
  <si>
    <t xml:space="preserve">1.4,1.5, 1.6, 1.7, 1.8, 1.9, 1.10, 1.11, 1.12, 2.4, 2.7, 2.8, 2.9, 3.10 , 4.5, 4.6 </t>
  </si>
  <si>
    <t>1.4, 1.5, 1.9, 1.10, 1.11, 2.7, 2.8, 4.4</t>
  </si>
  <si>
    <t xml:space="preserve">1.1, 1.5, 2.7, 2.8, 3.9 </t>
  </si>
  <si>
    <t>1.4, 1.5, 1.10, 1.11, 2.1, 2.2, 2.4, 2.5, 2.7, 2.8, 2.9, 2.10, 3.9, 4.1</t>
  </si>
  <si>
    <t>1.1, 2.1, 2.2, 2.3, 2.8, 2.9</t>
  </si>
  <si>
    <t xml:space="preserve">1.3, 1.4, 1.5, 1.6, 1.7, 1.8, 1.9, 1.10, 1.11, 1.12, </t>
  </si>
  <si>
    <t>1.1, 1.4, 1.5, 1.8, 1.9, 1.10, 1.11</t>
  </si>
  <si>
    <t>1.4, 1.5, 1.8, 1.10, 1.11, 2.8</t>
  </si>
  <si>
    <t>1.4, 1.9, 1.10, 2.7</t>
  </si>
  <si>
    <t>1.1, 1.4</t>
  </si>
  <si>
    <t>1.4, 1.7, 1.8, 1.9, 1.10, 1.11, 1.12,2.8</t>
  </si>
  <si>
    <t>1.1, 1.2,  1.3, 1.4, 1.9, 1.10, 1.11, 2.7, 2.8, 3.1, 3.3, 4.2, 4.4, 4.5, 4.6, 4.7</t>
  </si>
  <si>
    <t>1.4, 1.5, 1.6, 1.7, 1.9, 1.10, 1.11, 2.7, 2.8, 2.9, 4.4</t>
  </si>
  <si>
    <t>1.4, 1.10, 1.11, 3.11</t>
  </si>
  <si>
    <t>1.5, 1.8</t>
  </si>
  <si>
    <t xml:space="preserve">All, especially, 1.4, 1.8, 1.9, 1.10, 1.11, 1.12, 3.6, 4.4, 4.5, 4.6, </t>
  </si>
  <si>
    <t>1.7, 1.8</t>
  </si>
  <si>
    <t>1.8, 3.7</t>
  </si>
  <si>
    <t>1.1, 2.1, 2.10, 3.1, 3.2, 3.10, 4.2, 4.4, 4.7, 4.8</t>
  </si>
  <si>
    <t>2.8, 2.9, 3.2, 3.3, 3.6, 3.10</t>
  </si>
  <si>
    <t>4.4</t>
  </si>
  <si>
    <t>2.4, 2.6, 3.9, 4.5, 4.7</t>
  </si>
  <si>
    <t xml:space="preserve">1.5, 3.9, 4.5 </t>
  </si>
  <si>
    <t>3.9, 3.11</t>
  </si>
  <si>
    <t>1.4 ext, 2.5, 2.6, 3.9</t>
  </si>
  <si>
    <t>1.4, 1.5, 2.6, 2.10, 3.9, 4.5</t>
  </si>
  <si>
    <t xml:space="preserve">2.7, </t>
  </si>
  <si>
    <t>2.1, 2.2, 2.3, 2.4, 2.6, 2.8, 2.9, 2.10, 3.9, 3.10, 4.2, 4.4</t>
  </si>
  <si>
    <t>2.8, 2.9</t>
  </si>
  <si>
    <t>1.1, 1.4, 1.5, 1.7, 1.9, 1.10, 2.2, 2.8, 2.9, 3.`, 3.2, 3.3, 3.10, 4.2, 4.4, 4.5, 4.6, 4.7</t>
  </si>
  <si>
    <t>2.1, 2.2, 2.8</t>
  </si>
  <si>
    <t>2.7, 4.2</t>
  </si>
  <si>
    <t xml:space="preserve">1.1, 1.2, 1.3, 1.4, 1.5, 1.8, 1.10, 1.11, 1.12, 2.7, 3.3, 3.9, </t>
  </si>
  <si>
    <t>1.1, 2.1, 2.2, 2.5, 2.8, 2.10, 3.10</t>
  </si>
  <si>
    <t>2.2, 4.3</t>
  </si>
  <si>
    <t>3.1, 3.2, 3.3, 3.4, 3.5, 3.6, 3.7, 3.8, 3.9, 3.10, 3.11</t>
  </si>
  <si>
    <t>1.1, 1.4, 1.5, 1.8, 2.10, 3.1, 3.10, 4.2, 4.8</t>
  </si>
  <si>
    <t>1.1, 1.2, 1.3, 1.5, 1.11, 2.1, 2.2, 2.3, 2.4, 2.5, 2.6, 2.7, 2.8, 2.9, 2.10, 4.1, 4.4, 4.5, 4.6</t>
  </si>
  <si>
    <t>4.2, 4.3, 4.5, 4.7, 4.8</t>
  </si>
  <si>
    <t xml:space="preserve">2.2, 2.6, 2.9, 2.10, 3.2 </t>
  </si>
  <si>
    <t>2.2, 2.8, 2.9</t>
  </si>
  <si>
    <t>2.2, 2.9, 4.3</t>
  </si>
  <si>
    <t>3.7</t>
  </si>
  <si>
    <t>4.3</t>
  </si>
  <si>
    <t>Subject</t>
  </si>
  <si>
    <t>Age</t>
  </si>
  <si>
    <t>Learning area</t>
  </si>
  <si>
    <t>Source</t>
  </si>
  <si>
    <t>Citizenship</t>
  </si>
  <si>
    <t xml:space="preserve"> | </t>
  </si>
  <si>
    <t>KS3</t>
  </si>
  <si>
    <t>the roles played by public institutions and voluntary groups in society, and the ways in which citizens work together to improve their communities, including opportunities to participate in school-based activities</t>
  </si>
  <si>
    <t>https://www.teachingcitizenship.org.uk/about-citizenship/citizenship-curriculum/secondary-curriculum</t>
  </si>
  <si>
    <t>Pupils should use and apply their knowledge and understanding while developing skills to research and interrogate evidence, debate and evaluate viewpoints, present reasoned arguments and take informed action…</t>
  </si>
  <si>
    <t>KS4</t>
  </si>
  <si>
    <t>human rights and international law</t>
  </si>
  <si>
    <t>diverse national, regional, religious and ethnic identities in the United Kingdom and the need for mutual respect and understanding</t>
  </si>
  <si>
    <t>the different ways in which a citizen can contribute to the improvement of their community, to include the opportunity to participate actively in community volunteering, as well as other forms of responsible activity</t>
  </si>
  <si>
    <t>GCSE</t>
  </si>
  <si>
    <t>Edexcel Paper 2, Theme D: Power and Influence (Media, The UK’s role in the rest of the world, Rights and responsibilities in challenging global situations)</t>
  </si>
  <si>
    <t>https://www.teahttps://qualifications.pearson.com/content/dam/.../GCSE_Citizenship_Spec_2012.pdfchingcitizenship.org.uk/about-citizenship/citizenship-curriculum/secondary-curriculum</t>
  </si>
  <si>
    <t xml:space="preserve">OCR: Rights and Responsibilities (1.1); </t>
  </si>
  <si>
    <t>https://www.ocr.org.uk/Images/234735-specification-accredited-gcse-citizenship-studies-j270.pdf</t>
  </si>
  <si>
    <t xml:space="preserve">OCR: Politics Beyond the UK (2.7); </t>
  </si>
  <si>
    <t>OCR: The UK and its Relations With the Wider World (3.2)</t>
  </si>
  <si>
    <t>A Level</t>
  </si>
  <si>
    <t>Unit 4: Global Issues and Making a Difference (Human rights; Conflict and its resolution).</t>
  </si>
  <si>
    <t>https://filestore.aqa.org.uk/subjects/AQA-2100-W-TRB-U04TTK.PDF</t>
  </si>
  <si>
    <t>History</t>
  </si>
  <si>
    <t>know and understand significant aspects of the history of the wider world…;</t>
  </si>
  <si>
    <t>https://www.gov.uk/government/publications/national-curriculum-in-england-history-programmes-of-study/national-curriculum-in-england-history-programmes-of-study</t>
  </si>
  <si>
    <t>understand the methods of historical enquiry, including how evidence is used rigorously to make historical claims;</t>
  </si>
  <si>
    <t>Challenges for Britain, Europe and the wider world 1901 to the present day</t>
  </si>
  <si>
    <t>engage in historical enquiry to develop as independent learners and as critical and reflective thinkers</t>
  </si>
  <si>
    <t>https://assets.publishing.service.gov.uk/government/uploads/system/uploads/attachment_data/file/310549/history_GCSE_formatted.pdf</t>
  </si>
  <si>
    <t>develop the ability to ask relevant questions about the past, to investigate issues critically and to make valid historical claims by using a range of sources in their historical context</t>
  </si>
  <si>
    <t>develop an awareness of how and why different interpretations have been constructed about people, events and developments from the past and why they may have been accorded significance</t>
  </si>
  <si>
    <t>organise and communicate their historical knowledge and understanding in different ways and reach substantiated conclusions</t>
  </si>
  <si>
    <t>recognise that the discipline of history and a knowledge and understanding of the past helps them to understand their own identity and significant aspects of the world in which they live, and provides them with the basis for further wider learning and study.</t>
  </si>
  <si>
    <t>knowledge and understanding of the chronology, key features, individuals, events, developments and issues in the specified content</t>
  </si>
  <si>
    <t>understanding of the historical concepts of continuity and change, cause and consequence, similarity and difference, and significance by making connections, drawing contrasts, analysing trends and framing historical questions</t>
  </si>
  <si>
    <t>understanding of the connections between different aspects of the periods and themes studied; between local, regional, national and international history; between cultural, economic, social, political, religious and military history; and between short and long term timescales</t>
  </si>
  <si>
    <t>understanding of how evidence is used rigorously to make historical claims, discerning how and why contrasting arguments and interpretations of the past have been constructed</t>
  </si>
  <si>
    <t>the ability to create their own structured accounts, including written narratives, descriptions and analyses.</t>
  </si>
  <si>
    <t>Edexcel GCSE (9-1) | Conflict in the Middle East, c1945-1995</t>
  </si>
  <si>
    <t>https://qualifications.pearson.com/content/dam/pdf/GCSE/History/2016/specification-and-sample-assessments/GCSE-History-MS-Collation-WEB%20978144692583.pdf</t>
  </si>
  <si>
    <t>AQA: Period Study: BE Conflict and tension in the Gulf and Afghanistan, 1990–2009- o Part 1) Regional instability… the contribution of the Israeli-Palestinian conflict to tension in the Gulf and to motives for global terrorism.</t>
  </si>
  <si>
    <t>http://www.st-augustines.wilts.sch.uk/wp-content/uploads/2013/04/History-AQA-GCSE-specification.pdf</t>
  </si>
  <si>
    <t>A-Level</t>
  </si>
  <si>
    <t>OCR Unit Y321: The Middle East 1908–2011: Ottomans to Arab Spring | o Zionism, Israel and the Palestinian issue</t>
  </si>
  <si>
    <t>https://www.ocr.org.uk/Images/170128-specification-accredited-a-level-gce-history-a-h505.pdf</t>
  </si>
  <si>
    <t>OCR Unit Y321: The Middle East 1908–2011: Ottomans to Arab Spring</t>
  </si>
  <si>
    <t>OCR Unit Y321: The Middle East 1908–2011: Ottomans to Arab Spring |o British Policy and the Middle East 1908–1948</t>
  </si>
  <si>
    <t>OCR Unit Y321: The Middle East 1908–2011: Ottomans to Arab Spring | o Arab-Israeli Conflict 1948–1956</t>
  </si>
  <si>
    <t>Geography</t>
  </si>
  <si>
    <t>Locational Knowledge | extend their locational knowledge and deepen their spatial awareness of the world’s countries, using  maps of the world [including] the Middle East</t>
  </si>
  <si>
    <t>https://www.gov.uk/government/publications/national-curriculum-in-england-geography-programmes-of-study/national-curriculum-in-england-geography-programmes-of-study</t>
  </si>
  <si>
    <t>KS4/GCSE</t>
  </si>
  <si>
    <t>Managing resources: water</t>
  </si>
  <si>
    <t>https://assets.publishing.service.gov.uk/government/uploads/system/uploads/attachment_data/file/301253/GCSE_geography.pdf</t>
  </si>
  <si>
    <t>Map/Cartographic skills</t>
  </si>
  <si>
    <t>Numerical and statistical skills</t>
  </si>
  <si>
    <t>PSHE</t>
  </si>
  <si>
    <t>Living in the wider world | L1. to recognise, clarify and if necessary challenge their own core values and how their values influence their choices</t>
  </si>
  <si>
    <t>https://www.pshe-association.org.uk/system/files/PSHE%20Education%20Programme%20of%20Study%20%28Key%20stage%201-5%29%20Jan%202017_2.pdf</t>
  </si>
  <si>
    <t>Living in the Wider world | L5. about the potential tensions between human rights, British law and cultural and religious expectations and practices</t>
  </si>
  <si>
    <t>Living in the wider world | L6. about the primacy of human rights; and how to safely access sources of support for themselves or their peers if they have co</t>
  </si>
  <si>
    <t>Living in the wider world | L20. to explore social and moral dilemmas about the use of money, (including how the choices young people make as consumers affect others’ economies and environments)</t>
  </si>
  <si>
    <t>English Language</t>
  </si>
  <si>
    <t>speak confidently and effectively, including through: classroom discussion</t>
  </si>
  <si>
    <t>https://www.gov.uk/government/publications/national-curriculum-in-england-english-programmes-of-study/national-curriculum-in-england-english-programmes-of-study</t>
  </si>
  <si>
    <t>giving short speeches and presentations… participating in formal debates and structured discussions…</t>
  </si>
  <si>
    <t>write… for a wide range of purposes and audiences, including:</t>
  </si>
  <si>
    <t>notes and polished scripts for talks and presentations.’</t>
  </si>
  <si>
    <t>AQA: Spoken Language (A07-9);</t>
  </si>
  <si>
    <t>https://filestore.aqa.org.uk/resources/english/AQA-8700-SL-ENDORSEMENT.PDF</t>
  </si>
  <si>
    <t>Edexcel: Spoken Language Endorsement (1EN0/03);</t>
  </si>
  <si>
    <t>https://qualifications.pearson.com/content/dam/pdf/GCSE/English%20Language/2015/teaching-and-learning-materials/Spoken-Language-endorsement-guidance.pdf</t>
  </si>
  <si>
    <t>OCR: Spoken Language Endorsement (03/04); Communicating Information and Ideas (01); Exploring Effects and Impact (02)</t>
  </si>
  <si>
    <t>https://www.ocr.org.uk/Images/168996-specification-accredited-gcse-english-language-j351.pdf</t>
  </si>
  <si>
    <t>WJEC: Unit 4: Spoken Language (Using Language); Unit 1: Studying Written Language;</t>
  </si>
  <si>
    <t>https://www.wjec.co.uk/qualifications/english/r-english-language-gce-from-2015/wjec-gce-english-lang-spec-from-2015.pdf</t>
  </si>
  <si>
    <t>Religious Education</t>
  </si>
  <si>
    <t xml:space="preserve">‘[Pupils] can… express with increasing discernment their personal reflections and critical responses to questions and teachings about identity, diversity, meaning and value, including ethical issues… </t>
  </si>
  <si>
    <t>http://resubjectreview.recouncil.org.uk/media/file/RE_Review.pdf</t>
  </si>
  <si>
    <t>[Pupils] make compelling and reasonable connections between what religions and worldviews teach and what they say about issues such as starvation around the world, the sanctity of life, environmental ethics, war or prejudice’.</t>
  </si>
  <si>
    <t>AQA Specification A: Thematic Studies D: Religion, Peace and Conflict</t>
  </si>
  <si>
    <t>https://www.aqa.org.uk/subjects/religious-studies/gcse/religious-studies-a-8062/subject-content/component-2-thematic-studies/religious,-philosophical-and-ethical-studies/theme-d-religion,-peace-and-conflict</t>
  </si>
  <si>
    <t>AQA Specification B: Thematic Studies B: Religion, Peace and Conflict</t>
  </si>
  <si>
    <t>https://www.aqa.org.uk/subjects/religious-studies/gcse/religious-studies-b-8063/specification-at-a-glance</t>
  </si>
  <si>
    <t>AQA Short Course: Religious, Philosophical and Ethical Thematic Study B: Religion, Peace and Conflict</t>
  </si>
  <si>
    <t>https://www.aqa.org.uk/subjects/religious-studies/gcse/religious-studies-short-course-8061/subject-content/section-b-thematic-studies-religious,-philosophical-and-ethical-studies/theme-b-religion,-peace-and-conflict/religion,-violence,-terrorism-and-war</t>
  </si>
  <si>
    <t>Edexcel Specification A: Philosophy and Ethics; Study of Religion: Practices / Beliefs and Teachings</t>
  </si>
  <si>
    <t>https://qualifications.pearson.com/content/dam/pdf/GCSE/Religious%20Studies/2016/Specification%20and%20sample%20assessments/SAMs-GCSE-L1-L2-Religious-Studies-A-June-2016-Draft-4.pdf</t>
  </si>
  <si>
    <t>Edexcel Short Course: Study of Religion: Practices</t>
  </si>
  <si>
    <t>https://qualifications.pearson.com/en/qualifications/edexcel-gcses/religious-studies-a-2016.html</t>
  </si>
  <si>
    <t>OCR Specification A: Theme: Religion, Peace and Conflict</t>
  </si>
  <si>
    <t>https://www.ocr.org.uk/Images/240547-specification-accredited-gcse-religious-studies-j625.pdf</t>
  </si>
  <si>
    <t>WJEC (incl. Short Course): Unit 1 Part B: Theme 2: Issues of Good and Evil</t>
  </si>
  <si>
    <t>http://resource.download.wjec.co.uk.s3.amazonaws.com/vtc/2017-18/17-18_int-05/issue-01-eduqas.pdf</t>
  </si>
  <si>
    <t>Edexcel: Religion and Ethics, Topic 3.1: War and Peace</t>
  </si>
  <si>
    <t>https://qualifications.pearson.com/content/dam/pdf/International%20GCSE/Religious%20Studies/2017/teaching-and-learning-materials/int-gcse-rs-getting-started-guide.pdf</t>
  </si>
  <si>
    <t>SMSC - Spiritual</t>
  </si>
  <si>
    <t>ability to be reflective about their own beliefs, religious or otherwise, that inform their perspective on life and their interest in and respect for different people’s faiths, feelings and values</t>
  </si>
  <si>
    <t>https://www.smscqualitymark.org.uk/what-is-smsc/</t>
  </si>
  <si>
    <t>sense of enjoyment and fascination in learning about themselves, others and the world around them</t>
  </si>
  <si>
    <t>SMSC - Moral</t>
  </si>
  <si>
    <t>ability to recognise the difference between right and wrong and to readily apply this understanding in their own lives, recognise legal boundaries….</t>
  </si>
  <si>
    <t>understanding of the consequences of their behaviour and actions</t>
  </si>
  <si>
    <t>interest in investigating and offering reasoned views about moral and ethical issues and ability to understand and appreciate the viewpoints of others on these issues.’</t>
  </si>
  <si>
    <t>SMSC - Social</t>
  </si>
  <si>
    <t xml:space="preserve">willingness to participate in a variety of communities and social settings, including by volunteering, cooperating well with others and being able to resolve conflicts effectively </t>
  </si>
  <si>
    <t>acceptance and engagement with the fundamental British values of democracy, the rule of law, individual liberty and mutual respect and tolerance of those with different faiths and beliefs...’</t>
  </si>
  <si>
    <t>SMSC - Cultural</t>
  </si>
  <si>
    <t>understanding and appreciation of the range of different cultures within school and further afield as an essential element of their preparation for life in modern Britain School</t>
  </si>
  <si>
    <t>interest in exploring, improving understanding of and showing respect for different faiths and cultural diversity and the extent to which they understand, accept, respect and celebrate diversity, as shown by their tolerance and attitudes towards different religious, ethnic and socioeconomic groups in the local, national and global communities.</t>
  </si>
  <si>
    <t>Mathematics</t>
  </si>
  <si>
    <t>KS3/KS4</t>
  </si>
  <si>
    <t>Ratio, proportion and rates of change: change freely between related standard units [for example time, length, area, volume/capacity, mass]</t>
  </si>
  <si>
    <t>https://www.gov.uk/government/publications/national-curriculum-in-england-mathematics-programmes-of-study/national-curriculum-in-england-mathematics-programmes-of-study</t>
  </si>
  <si>
    <t>Geometry and measures: derive and apply formulae to calculate and solve problems involving: perimeter and area of triangles, parallelograms, trapezia, volume of cuboids (including cubes) and other prisms (including cylinders)</t>
  </si>
  <si>
    <t>Statistics: construct and interpret appropriate tables, charts, and diagrams, including frequency tables, bar charts, pie charts, and pictograms for categorical data, and vertical line (or bar) charts for ungrouped and grouped numerical data</t>
  </si>
  <si>
    <t>Art and Design</t>
  </si>
  <si>
    <t>to increase their proficiency in the handling of different materials</t>
  </si>
  <si>
    <t>https://www.gov.uk/government/publications/national-curriculum-in-england-art-and-design-programmes-of-study/national-curriculum-in-england-art-and-design-programmes-of-study</t>
  </si>
  <si>
    <t>actively engage in the creative process of art, craft and design in order to
develop as effective and independent learners, and as critical and reflective
thinkers with enquiring minds</t>
  </si>
  <si>
    <t xml:space="preserve">become confident in taking risks and learn from experience when exploring and
experimenting with ideas, processes, media, materials and techniques </t>
  </si>
  <si>
    <t xml:space="preserve">develop knowledge and understanding of art, craft and design in historical and
contemporary contexts, societies and cultures </t>
  </si>
  <si>
    <t>Teaching Activities from Razor Wire &amp; Olive Branches</t>
  </si>
  <si>
    <t>Learning obectives (secondary)</t>
  </si>
  <si>
    <t>LIT 0-01c</t>
  </si>
  <si>
    <t xml:space="preserve">Listening and Talking: </t>
  </si>
  <si>
    <t>Literacy</t>
  </si>
  <si>
    <t xml:space="preserve">I enjoy exploring events and characters in stories and other texts, sharing my thoughts in different ways. </t>
  </si>
  <si>
    <t xml:space="preserve">When I engage with others I can make a relevant contribution, ensure that everyone has an opportunity to contribute and encourage them to take account of others’ points of view or alternative solutions. I can respond in ways appropriate to my role, exploring and expanding on contributions to reflect on, clarify or adapt thinking. </t>
  </si>
  <si>
    <t>LIT 4-02a</t>
  </si>
  <si>
    <t>As I listen or watch, I can make notes and organise these to develop thinking, help retain and recall information, explore issues and create new texts, using my own words as appropriate</t>
  </si>
  <si>
    <t>. LIT 3-05a / LIT 4-05a</t>
  </si>
  <si>
    <t>As I listen or watch, I can</t>
  </si>
  <si>
    <t xml:space="preserve"> compare and contrast different types of text; </t>
  </si>
  <si>
    <t xml:space="preserve"> clearly state the purpose and main concerns of a text and make inferences from key statements; </t>
  </si>
  <si>
    <t>gather, link and use information from different sources and use this for different purposes.</t>
  </si>
  <si>
    <t>LIT 4-04a</t>
  </si>
  <si>
    <t>I can show my understanding of what I listen to or watch by giving detailed, evaluative comments, with evidence, about the content and form of short and extended texts.</t>
  </si>
  <si>
    <t>LIT 4-07a</t>
  </si>
  <si>
    <t>When listening and talking with others for different purposes, I can:</t>
  </si>
  <si>
    <t xml:space="preserve">communicate detailed information, ideas or opinions; </t>
  </si>
  <si>
    <t xml:space="preserve">explain processes, concepts or ideas with some relevant supporting detail; </t>
  </si>
  <si>
    <t>sum up ideas, issues, findings or conclusions.</t>
  </si>
  <si>
    <t>LIT 4-09a</t>
  </si>
  <si>
    <t>Using what I know about the features of different types of texts, I can find, select, sort, summarise, link and use information from different sources.</t>
  </si>
  <si>
    <t>LIT 3-14a / LIT 4-14a</t>
  </si>
  <si>
    <t>I can make notes and organise them to develop my thinking, help retain and recall information, explore issues and create new texts, using my own words as appropriate.</t>
  </si>
  <si>
    <t>LIT 3-15a / LIT 4-15a</t>
  </si>
  <si>
    <t>To show my understanding across different areas of learning, I can:</t>
  </si>
  <si>
    <t xml:space="preserve"> clearly state the purpose, main concerns, concepts or arguments and use supporting detail; </t>
  </si>
  <si>
    <t xml:space="preserve">make inferences from key statements and state these accurately in my own words; </t>
  </si>
  <si>
    <t>compare and contrast different types of text.</t>
  </si>
  <si>
    <t>LIT 4-16a</t>
  </si>
  <si>
    <t>To help me develop an informed view, I can recognise persuasion and bias, identify some of the techniques used to influence my opinion, and assess the reliability of information and credibility and value of my sources.</t>
  </si>
  <si>
    <t>LIT 4-18a</t>
  </si>
  <si>
    <t>I can persuade, argue, evaluate, explore issues or express and justify opinions within a convincing line of thought, using relevant supporting detail and/or evidence.</t>
  </si>
  <si>
    <t xml:space="preserve">LIT 4-29a </t>
  </si>
  <si>
    <t>Numeracy</t>
  </si>
  <si>
    <t>Number, money and measure</t>
  </si>
  <si>
    <t>MNU 4-07a</t>
  </si>
  <si>
    <t>I can choose the most appropriate form of fractions, decimal fractions and percentages to use when making calculations mentally, in written form or using technology, then use my solutions to make comparisons, decisions and choices.</t>
  </si>
  <si>
    <t>I have carried out investigations and surveys, devising and using a variety of methods to gather information and have worked with others to collate, organise and communicate the results in an appropriate way.</t>
  </si>
  <si>
    <t>MNU 2-20b</t>
  </si>
  <si>
    <t>Using proportion, I can calculate the change in one quantity caused by a change in a related quantity and solve real-life problems</t>
  </si>
  <si>
    <t>MNU 4-08a</t>
  </si>
  <si>
    <t>Expressive Arts</t>
  </si>
  <si>
    <t>I have experienced the energy and excitement of presenting/performing for audiences and being part of an audience for other people’s presentations/performances.</t>
  </si>
  <si>
    <t>EXA 0-01a / EXA 1-01a / EXA 2-01a</t>
  </si>
  <si>
    <t>Inspired by a range of stimuli, I can express and communicate my ideas, thoughts and feelings through activities within art and design.</t>
  </si>
  <si>
    <t>EXA 0-05a / EXA 1-05a / EXA 2-05a</t>
  </si>
  <si>
    <t>I have experimented with a range of media and technologies to create images and objects, using my understanding of their properties.</t>
  </si>
  <si>
    <t>EXA 3-02a</t>
  </si>
  <si>
    <t>I can create, develop and sustain a realistic or stylised character through the use of voice, movement and language.</t>
  </si>
  <si>
    <t>EXA 3-12a</t>
  </si>
  <si>
    <t>I have developed confidence and skills in creating and presenting drama which explores real and imaginary situations, using improvisation and script.</t>
  </si>
  <si>
    <t>EXA 1-14a</t>
  </si>
  <si>
    <t>health and wellbeing</t>
  </si>
  <si>
    <t>I know that friendship, caring, sharing, fairness, equality and love are important in building positive relationships. As I develop and value relationships, I care and show respect for myself and others.</t>
  </si>
  <si>
    <t>HWB 0-05a / HWB 1-05a / HWB 2-05a / HWB 3-05a / HWB 4-05a</t>
  </si>
  <si>
    <t>As I explore the rights to which I and others are entitled, I am able to exercise these rights appropriately and accept the responsibilities that go with them. I show respect for the rights of others.</t>
  </si>
  <si>
    <t>HWB 0-09a / HWB 1-09a / HWB 2-09a / HWB 3-09a / HWB 4-09a</t>
  </si>
  <si>
    <t>Through contributing my views, time and talents, I play a part in bringing about positive change in my school and wider community.</t>
  </si>
  <si>
    <t>HWB 0-13a / HWB 1-13a / HWB 2-13a / HWB 3-13a / HWB 4-13a</t>
  </si>
  <si>
    <t>Religious and moral education</t>
  </si>
  <si>
    <t>Values and issues</t>
  </si>
  <si>
    <t>Through exploring a range of issues of morality, I can consider Christian responses to these issues and relate these to my own developing values.</t>
  </si>
  <si>
    <t>RME 4-05a</t>
  </si>
  <si>
    <t>I am able to apply my understanding of a range of moral viewpoints, including those which are independent of religion, to specific moral issues and am aware of the diversity of moral viewpoints held in modern Scotland and the wider world.</t>
  </si>
  <si>
    <t>RME 4-09b</t>
  </si>
  <si>
    <t>Social Studies</t>
  </si>
  <si>
    <t>broaden my understanding of the world by learning about human activities and achievements in the past and present</t>
  </si>
  <si>
    <t>develop my understanding of the principles of democracy and citizenship through experience of critical and independent thinking learn how to locate, explore and link periods, people and events in time and place</t>
  </si>
  <si>
    <t>develop my understanding of my own values, beliefs and cultures and those of others</t>
  </si>
  <si>
    <t>I can use my knowledge of a historical period to interpret the evidence and present an informed view.</t>
  </si>
  <si>
    <t>SOC 3-01a</t>
  </si>
  <si>
    <t>I can evaluate conflicting sources of evidence to sustain a line of argument.</t>
  </si>
  <si>
    <t>SOC 4-01a</t>
  </si>
  <si>
    <t>By studying groups in past societies who experienced inequality, I can explain the reasons for the inequality and evaluate how groups or individuals addressed it.</t>
  </si>
  <si>
    <t>SOC 4-04a</t>
  </si>
  <si>
    <t>I can describe the main features of conflicting world belief systems in the past and can present informed views on the consequences of such conflict for societies then and since.</t>
  </si>
  <si>
    <t>SOC 4-04b</t>
  </si>
  <si>
    <t>I can make reasoned judgements about how the exercise of power affects the rights and responsibilities of citizens by comparing a more democratic and a less democratic society.</t>
  </si>
  <si>
    <t>SOC 4-04c</t>
  </si>
  <si>
    <t>I have investigated a meeting of cultures in the past and can analyse the impact on the societies involved.</t>
  </si>
  <si>
    <t>SOC 4-05c</t>
  </si>
  <si>
    <t>Having critically analysed a significant historical event, I can assess the relative importance of factors contributing to the event.</t>
  </si>
  <si>
    <t>SOC 4-06a</t>
  </si>
  <si>
    <t>I can express an informed view about the changing nature of conflict over time, appreciate its impact and empathise with the experiences of those involved.</t>
  </si>
  <si>
    <t>SOC 4-06b</t>
  </si>
  <si>
    <t>I can describe attempts to resolve an international conflict and maintain the peace and can present my conclusion about how effective these attempts were.</t>
  </si>
  <si>
    <t>SOC 4-06c</t>
  </si>
  <si>
    <t>I can assess the impact for those involved in a specific instance of the expansion of power and influence in the past.</t>
  </si>
  <si>
    <t>SOC 4-06d</t>
  </si>
  <si>
    <t>I can discuss the sustainability of key natural resources and analyse the possible implications for human activity.</t>
  </si>
  <si>
    <t>SOC 4-08a</t>
  </si>
  <si>
    <t>I can explain how the distribution and control of important natural resources affects the international power and influences of states.</t>
  </si>
  <si>
    <t>SOC 4-11b</t>
  </si>
  <si>
    <t>I can critically analyse the relative importance of the contribution of individuals or groups in bringing about change in a significant political event.</t>
  </si>
  <si>
    <t>SOC 4-17a</t>
  </si>
  <si>
    <t>I can compare and contrast two world ideologies to express an informed view on how ideology affects the lives of people.</t>
  </si>
  <si>
    <t>SOC 4-17c</t>
  </si>
  <si>
    <t>Reading</t>
  </si>
  <si>
    <t>Writing</t>
  </si>
  <si>
    <t>ENG 3-27a / ENG 4-27</t>
  </si>
  <si>
    <t>I can engage and/or influence readers through my use of language, style and tone as appropriate to genre.</t>
  </si>
  <si>
    <t>2.4, 2.5 2.6, 2.10,3.11</t>
  </si>
  <si>
    <t>1.2, 1.3, 1.4, 1.5, 2.1, 2.2, 2.3, 2.4, 2.5, 2.6, 2.10, 4.3, 4.5</t>
  </si>
  <si>
    <t>2.5, 2.7</t>
  </si>
  <si>
    <t>1.4 (videos), 1.5, 2.4, 2.5, 2.6, 2.10, 3.4</t>
  </si>
  <si>
    <t>1.4, 1.11, 2.5, 2.7, 2.10, 4.1, 4.4</t>
  </si>
  <si>
    <t>1.5, 2.4, 2.6, 3.9</t>
  </si>
  <si>
    <t>1.1., 1.4, 1.5, 1.8, 1.9, , 3.6, 3.9, 4.2, 4.4</t>
  </si>
  <si>
    <t>3.9, 4.4</t>
  </si>
  <si>
    <t>1.9, 1.11, 1.12, 2.3, 2.4, 4.4</t>
  </si>
  <si>
    <t>1.1, 2.1, 2.5, 3.9, 3.11, 4.5</t>
  </si>
  <si>
    <t>2.7, 2.4</t>
  </si>
  <si>
    <t xml:space="preserve">1.10, 2.4, 2.7, </t>
  </si>
  <si>
    <t>2.4, 2.5, 2.6</t>
  </si>
  <si>
    <t>1.5, 2.7, 2.9, 2.10, 4.1, 4.5</t>
  </si>
  <si>
    <t>1.5, 2.6, 3.9, 4.5</t>
  </si>
  <si>
    <t>1.12, 3.9, 3.10, 4.4</t>
  </si>
  <si>
    <t>2.6, 2.10, 4.5</t>
  </si>
  <si>
    <t>1.5, 2.6, 2.10, 4.5</t>
  </si>
  <si>
    <t xml:space="preserve">2.6, 2/10, 4.3, </t>
  </si>
  <si>
    <t>2.1, 2.2, 2.9, 2.10, 3.1, 4.5</t>
  </si>
  <si>
    <t xml:space="preserve">2.3, 2.4, 2.9, 3.1, 3.2, 3.3, 3.4, 3.5, 3.6, 3.7, .3.8, 3.9, 3.10, 3.11, 4.2, 4.4, </t>
  </si>
  <si>
    <t>4.3, 4.5</t>
  </si>
  <si>
    <t>Section 1</t>
  </si>
  <si>
    <t>1.1, 1.4, 1.5, 1.6, 1.7, 1.8, 1.9, 1.10, 1.11, 1.12, 3.2, 4.5</t>
  </si>
  <si>
    <t>2.3, 2.7, 3.1, 3.2, 3.3, 3.9, 4.4, 4.5, 4.6,</t>
  </si>
  <si>
    <t xml:space="preserve">2.1, 2.8, 2.9, 2.10, 3.9, 3.10, 4.3, 4.4 </t>
  </si>
  <si>
    <t>1.4, 1.5, 1.6, 1.7, 1.8, 1.9, 1.10, 1.11, 1.12, 2.7, 2.8, 2.9, 4.1, 4.4</t>
  </si>
  <si>
    <t>2.7, 3.9, 2.6, 4.7</t>
  </si>
  <si>
    <t>1.2, 1.3, 1.4, 1.5, 1.9, 1.10, 2.3, 2.9, 3.5, 3.6, 3.7, 3.8, 3.9, 3.10, 3.11, 4.4</t>
  </si>
  <si>
    <t>1.5, 1.8, 1.10, 1.11, 3.1, 3.3, 3.6, 3.9, 4.4, 4.5, 4.6</t>
  </si>
  <si>
    <t>1.4, 1.5, 1.6, 1.8, 1.9, 1.10, 2.2, 2.3, 2.6, 2.8, 2.9, 2.10</t>
  </si>
  <si>
    <t>1.1, 1.4, 1.5, 1.7, 1.8, 1.9, 1.10, 1.11, 1.12, 2.8, 2.9, 4.4</t>
  </si>
  <si>
    <t>1.4, 1.8, 1.10, 1.11, 4.5</t>
  </si>
  <si>
    <t>1.5, 1.8, 1.11, 4.5, 4.7</t>
  </si>
  <si>
    <t>1.4, 1.5, 1.10,</t>
  </si>
  <si>
    <t>1.8</t>
  </si>
  <si>
    <t>2.8, 4.2, 4.4</t>
  </si>
  <si>
    <t>1.1, 2.3, 2.4, 4.4, 4.7, 4.8</t>
  </si>
  <si>
    <t>Activity 4.3 is all about making graffiti to express hope</t>
  </si>
  <si>
    <t>1.1, 3.11, and journalling throughout</t>
  </si>
  <si>
    <t>Outcomes</t>
  </si>
  <si>
    <t xml:space="preserve"> | Throughout their learning journey, we encourage the use of reflection time, question harvesting and journaling to help students take responsibility for their own learning. Activity 1.1 introduces some approaches to journaling to help </t>
  </si>
  <si>
    <t xml:space="preserve"> |The wide range of listening and speaking activities give students scope for developing confidence to communicate</t>
  </si>
  <si>
    <t xml:space="preserve"> | Citizenship themes include human rights (Section 3), conflict resolution (Section 4) and identity (section 2)</t>
  </si>
  <si>
    <t xml:space="preserve"> | Section 4, Choices and Action, in particular, looks at how people in Palestine and Israel make choices about how to make a difference.</t>
  </si>
  <si>
    <t xml:space="preserve"> | Activity 1.4 provides a good overview for this. Activity 4.4 also compares boycotts through time</t>
  </si>
  <si>
    <t xml:space="preserve"> | 1.11 snf 4.5 explore peace processes in detail</t>
  </si>
  <si>
    <t xml:space="preserve"> | Activity 4.7 gives learners the chance to compare a range of peace groups in Palestine and Israel</t>
  </si>
  <si>
    <t>1.10, 3.9, 4.2, 4.4, 4.7</t>
  </si>
  <si>
    <t>The, Human rRights and International law, provides a helpful overview</t>
  </si>
  <si>
    <t>Hints</t>
  </si>
  <si>
    <t>Curriculum area</t>
  </si>
  <si>
    <t>subcategory</t>
  </si>
  <si>
    <t>Code</t>
  </si>
  <si>
    <t>outcome detail</t>
  </si>
  <si>
    <t>Outcome summary</t>
  </si>
  <si>
    <t>throughout</t>
  </si>
  <si>
    <t>Curriculum for Excellence: Successful learners</t>
  </si>
  <si>
    <t>Curriculum for Excellence:  Confident individuals</t>
  </si>
  <si>
    <t>Curriculum for Excellence: Responsible citizens</t>
  </si>
  <si>
    <t>Curriculum for Excellence:  Effective contributors.</t>
  </si>
  <si>
    <t>Welsh Baccalaureate</t>
  </si>
  <si>
    <t xml:space="preserve">Participation in a Global Challenge </t>
  </si>
  <si>
    <t>• Identify, consider and form a personal opinion on a global issue, e.g. equality</t>
  </si>
  <si>
    <t xml:space="preserve">Post 16 </t>
  </si>
  <si>
    <t>2. Ethical and eco-friendly products, e.g.Migration</t>
  </si>
  <si>
    <t>PSE</t>
  </si>
  <si>
    <t>Sustainable development and global citizenship</t>
  </si>
  <si>
    <t>Moral and spiritual development</t>
  </si>
  <si>
    <t>Active citizenship,</t>
  </si>
  <si>
    <t>select, interpret and evaluate ideas and information convincingly or objectively</t>
  </si>
  <si>
    <t>use language to convey objectivity and impartiality, e.g. there are several different ways to look at this topic …</t>
  </si>
  <si>
    <t>Oracy: They express opinions and select evidence to support their views. In discussion, they make significant, sensitive and thoughtful contributions, evaluating others’ ideas and varying how and when they participate</t>
  </si>
  <si>
    <t>Identify and locate places and environments using globes, atlases, and maps, e.g. use co-ordinates and four-figure references</t>
  </si>
  <si>
    <t>KS4/GCSE WJEC</t>
  </si>
  <si>
    <t>3.1 Cartographic skills</t>
  </si>
  <si>
    <t>4.2 Interpret and extract information from different types of graphs. Interpret different graphs to identify patterns and trends.</t>
  </si>
  <si>
    <t>Key Idea 6.3: Water resources and their management</t>
  </si>
  <si>
    <t>evaluate and justify arguments and points of view while recognising that the conclusions are only partial, inconclusive and are open to different interpretations.</t>
  </si>
  <si>
    <t>consider evidence on how religion impacts on the lives of individuals, communities and society, evaluating a range of interpretations</t>
  </si>
  <si>
    <t>appreciate, respect, empathise with and evaluate the viewpoints of others so that they may draw their own reasoned conclusions and develop positive attitudes</t>
  </si>
  <si>
    <t>ask and answer relevant questions about the past</t>
  </si>
  <si>
    <t>select, record, and organise historical information</t>
  </si>
  <si>
    <t xml:space="preserve">communicate ideas, opinions and conclusions with </t>
  </si>
  <si>
    <t>Making- use their experience and knowledge of different materials, tools and techniques: • experimentally • expressively.</t>
  </si>
  <si>
    <t>Section 4</t>
  </si>
  <si>
    <t>Scotland</t>
  </si>
  <si>
    <t>England</t>
  </si>
  <si>
    <t>Wales</t>
  </si>
  <si>
    <t>2.1, 2.2, 2.8, 2.9, 3.10, 4.6</t>
  </si>
  <si>
    <t xml:space="preserve">1.2, 1.3, 1.4, 1.5, 1.8, 1.10, 1.11, 1.12, 2.3, 2.4, 4.3, 4.7 </t>
  </si>
  <si>
    <t>Activity</t>
  </si>
  <si>
    <t>Sub category</t>
  </si>
  <si>
    <t>3.7, 3.9, 3.10, 4.1, 4.2, 4.4, 4.5, 4.6, 4.7, 4.8</t>
  </si>
  <si>
    <t>1.10 2.9, 3.10, 4.2, 4.4, 4.7</t>
  </si>
  <si>
    <t>Section 3 &amp; 4</t>
  </si>
  <si>
    <t>1.10, 2.3, 2.4, 2.7, 3.9</t>
  </si>
  <si>
    <t>1.5, 2.6, 2.10, 3.9</t>
  </si>
  <si>
    <t>3.11, 3.9, 4.3</t>
  </si>
  <si>
    <t>3.9, 4.4, 4.5, 4.6, 4.7, 4.8</t>
  </si>
  <si>
    <t>1.1, 1.2, 1.5, 1.10, 1.11</t>
  </si>
  <si>
    <t>1.1, 2.1, 2.2, 2.3, 2.4, 2.5, 2.6, 2.7, 2.8, 2.9, 2.10, 3.5, 3.6, 3.7, 3.8 3.9, 3.10, 3.11, 4.4, 4.5, 4.6</t>
  </si>
  <si>
    <t>1.4, 1.5, 1.8, 2.8, 2.8, 4.4</t>
  </si>
  <si>
    <t>1.5, 2.5, 2.6, 2.10, 2.7, 3.9, 4.4, 4.6</t>
  </si>
  <si>
    <t>1.1, 2.1, 2.2, 2.3, 2.4, 2.5, 2.6, 2.7, 2.8, 2.9, 2.10, 3.5, 3.6, 3.7, 3.8, 3.9, 3.10, 3.11</t>
  </si>
  <si>
    <t>1.5, 3.9,3.10, 4.4,</t>
  </si>
  <si>
    <t>1.1, 3.9, 3.11</t>
  </si>
  <si>
    <t>2.4, 2.5, 2.7, 4.1</t>
  </si>
  <si>
    <t>Learning outcome</t>
  </si>
  <si>
    <r>
      <t>WJEC: Unit 4: Spoken Language (Using Language);·</t>
    </r>
    <r>
      <rPr>
        <sz val="7"/>
        <color theme="0" tint="-0.14999847407452621"/>
        <rFont val="Arial"/>
        <family val="2"/>
      </rPr>
      <t xml:space="preserve">         </t>
    </r>
    <r>
      <rPr>
        <sz val="11"/>
        <color theme="0" tint="-0.14999847407452621"/>
        <rFont val="Arial"/>
        <family val="2"/>
      </rPr>
      <t>present ideas and issues to meet the demands of different audiences</t>
    </r>
  </si>
  <si>
    <r>
      <t>WJEC: Unit 4: Spoken Language (Using Language);·</t>
    </r>
    <r>
      <rPr>
        <sz val="7"/>
        <color theme="0" tint="-0.14999847407452621"/>
        <rFont val="Arial"/>
        <family val="2"/>
      </rPr>
      <t xml:space="preserve">         </t>
    </r>
    <r>
      <rPr>
        <sz val="11"/>
        <color theme="0" tint="-0.14999847407452621"/>
        <rFont val="Arial"/>
        <family val="2"/>
      </rPr>
      <t>confidently and consistently explore challenging or contentious issues through sustained role play</t>
    </r>
  </si>
  <si>
    <r>
      <t>·</t>
    </r>
    <r>
      <rPr>
        <sz val="7"/>
        <color theme="0" tint="-0.14999847407452621"/>
        <rFont val="Times New Roman"/>
        <family val="1"/>
      </rPr>
      <t xml:space="preserve">         </t>
    </r>
    <r>
      <rPr>
        <sz val="11"/>
        <color theme="0" tint="-0.14999847407452621"/>
        <rFont val="Calibri"/>
        <family val="2"/>
        <scheme val="minor"/>
      </rPr>
      <t xml:space="preserve"> Unit 1: Studying Written Language;</t>
    </r>
  </si>
  <si>
    <r>
      <t>·</t>
    </r>
    <r>
      <rPr>
        <sz val="7"/>
        <color theme="0" tint="-0.14999847407452621"/>
        <rFont val="Times New Roman"/>
        <family val="1"/>
      </rPr>
      <t xml:space="preserve">         </t>
    </r>
    <r>
      <rPr>
        <sz val="11"/>
        <color theme="0" tint="-0.14999847407452621"/>
        <rFont val="Calibri"/>
        <family val="2"/>
        <scheme val="minor"/>
      </rPr>
      <t>Reading: understand and explore in detail how texts may be interpreted differently, distinguishing between facts/evidence and bias/argument</t>
    </r>
  </si>
  <si>
    <r>
      <t>·</t>
    </r>
    <r>
      <rPr>
        <sz val="7"/>
        <color theme="0" tint="-0.14999847407452621"/>
        <rFont val="Times New Roman"/>
        <family val="1"/>
      </rPr>
      <t xml:space="preserve">         </t>
    </r>
    <r>
      <rPr>
        <sz val="11"/>
        <color theme="0" tint="-0.14999847407452621"/>
        <rFont val="Calibri"/>
        <family val="2"/>
        <scheme val="minor"/>
      </rPr>
      <t>Reading: explore in detail different interpretations of issues and ideas, using the text to support opinions</t>
    </r>
  </si>
  <si>
    <r>
      <t>·</t>
    </r>
    <r>
      <rPr>
        <sz val="7"/>
        <color theme="0" tint="-0.14999847407452621"/>
        <rFont val="Times New Roman"/>
        <family val="1"/>
      </rPr>
      <t xml:space="preserve">         </t>
    </r>
    <r>
      <rPr>
        <sz val="11"/>
        <color theme="0" tint="-0.14999847407452621"/>
        <rFont val="Calibri"/>
        <family val="2"/>
        <scheme val="minor"/>
      </rPr>
      <t>Writing: plan appropriately to develop writing for a challenging range of different purposes and audiences</t>
    </r>
  </si>
  <si>
    <r>
      <t>·</t>
    </r>
    <r>
      <rPr>
        <sz val="7"/>
        <color theme="0" tint="-0.14999847407452621"/>
        <rFont val="Times New Roman"/>
        <family val="1"/>
      </rPr>
      <t xml:space="preserve">         </t>
    </r>
    <r>
      <rPr>
        <sz val="11"/>
        <color theme="0" tint="-0.14999847407452621"/>
        <rFont val="Calibri"/>
        <family val="2"/>
        <scheme val="minor"/>
      </rPr>
      <t>Collect and record data Present and analyse data Interpret results</t>
    </r>
  </si>
  <si>
    <r>
      <t>·</t>
    </r>
    <r>
      <rPr>
        <sz val="7"/>
        <color theme="0" tint="-0.14999847407452621"/>
        <rFont val="Times New Roman"/>
        <family val="1"/>
      </rPr>
      <t xml:space="preserve">         </t>
    </r>
    <r>
      <rPr>
        <sz val="11"/>
        <color theme="0" tint="-0.14999847407452621"/>
        <rFont val="Calibri"/>
        <family val="2"/>
        <scheme val="minor"/>
      </rPr>
      <t>Fractions, decimals, percentages and ratio</t>
    </r>
  </si>
  <si>
    <r>
      <t>·</t>
    </r>
    <r>
      <rPr>
        <sz val="7"/>
        <color theme="0" tint="-0.14999847407452621"/>
        <rFont val="Times New Roman"/>
        <family val="1"/>
      </rPr>
      <t xml:space="preserve">         </t>
    </r>
    <r>
      <rPr>
        <sz val="11"/>
        <color theme="0" tint="-0.14999847407452621"/>
        <rFont val="Calibri"/>
        <family val="2"/>
        <scheme val="minor"/>
      </rPr>
      <t>explain how religion impacts on the lives of individuals, local communities and wider society, using a range of interpretations</t>
    </r>
  </si>
  <si>
    <r>
      <t>·</t>
    </r>
    <r>
      <rPr>
        <sz val="7"/>
        <color theme="0" tint="-0.14999847407452621"/>
        <rFont val="Times New Roman"/>
        <family val="1"/>
      </rPr>
      <t xml:space="preserve">         </t>
    </r>
    <r>
      <rPr>
        <sz val="11"/>
        <color theme="0" tint="-0.14999847407452621"/>
        <rFont val="Calibri"/>
        <family val="2"/>
        <scheme val="minor"/>
      </rPr>
      <t>explain how what they have learned about religious/spiritual experience and moral decision-making might relate to their own and other people’s lives</t>
    </r>
  </si>
  <si>
    <r>
      <t>·</t>
    </r>
    <r>
      <rPr>
        <sz val="7"/>
        <color theme="0" tint="-0.14999847407452621"/>
        <rFont val="Times New Roman"/>
        <family val="1"/>
      </rPr>
      <t xml:space="preserve">         </t>
    </r>
    <r>
      <rPr>
        <sz val="11"/>
        <color theme="0" tint="-0.14999847407452621"/>
        <rFont val="Calibri"/>
        <family val="2"/>
        <scheme val="minor"/>
      </rPr>
      <t>appreciate, respect, empathise with and evaluate the viewpoints of others, acknowledging where they are similar to and different from their own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</si>
</sst>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2"/>
      <color theme="1"/>
      <name val="Arial"/>
      <family val="2"/>
    </font>
    <font>
      <sz val="12"/>
      <color theme="1"/>
      <name val="Arial"/>
      <family val="2"/>
    </font>
    <font>
      <u/>
      <sz val="11"/>
      <color theme="10"/>
      <name val="Calibri"/>
      <family val="2"/>
      <scheme val="minor"/>
    </font>
    <font>
      <sz val="12"/>
      <color theme="0" tint="-4.9989318521683403E-2"/>
      <name val="Arial"/>
      <family val="2"/>
    </font>
    <font>
      <sz val="11"/>
      <color rgb="FF9C6500"/>
      <name val="Calibri"/>
      <family val="2"/>
      <scheme val="minor"/>
    </font>
    <font>
      <b/>
      <sz val="11"/>
      <color theme="1"/>
      <name val="Calibri"/>
      <family val="2"/>
      <scheme val="minor"/>
    </font>
    <font>
      <i/>
      <sz val="11"/>
      <color theme="1"/>
      <name val="Calibri"/>
      <family val="2"/>
      <scheme val="minor"/>
    </font>
    <font>
      <i/>
      <sz val="11"/>
      <color rgb="FF00B050"/>
      <name val="Calibri"/>
      <family val="2"/>
      <scheme val="minor"/>
    </font>
    <font>
      <b/>
      <sz val="11"/>
      <color theme="1"/>
      <name val="Arial"/>
      <family val="2"/>
    </font>
    <font>
      <b/>
      <sz val="11"/>
      <color rgb="FF9C6500"/>
      <name val="Arial"/>
      <family val="2"/>
    </font>
    <font>
      <b/>
      <i/>
      <sz val="11"/>
      <color rgb="FF00B050"/>
      <name val="Arial"/>
      <family val="2"/>
    </font>
    <font>
      <sz val="11"/>
      <color theme="0" tint="-0.14999847407452621"/>
      <name val="Arial"/>
      <family val="2"/>
    </font>
    <font>
      <sz val="11"/>
      <color theme="0" tint="-0.14999847407452621"/>
      <name val="Calibri"/>
      <family val="2"/>
      <scheme val="minor"/>
    </font>
    <font>
      <sz val="11"/>
      <color rgb="FF0070C0"/>
      <name val="Calibri"/>
      <family val="2"/>
      <scheme val="minor"/>
    </font>
    <font>
      <b/>
      <sz val="14"/>
      <color theme="1"/>
      <name val="Calibri"/>
      <family val="2"/>
      <scheme val="minor"/>
    </font>
    <font>
      <b/>
      <sz val="12"/>
      <color theme="0" tint="-0.14999847407452621"/>
      <name val="Arial"/>
      <family val="2"/>
    </font>
    <font>
      <sz val="7"/>
      <color theme="0" tint="-0.14999847407452621"/>
      <name val="Arial"/>
      <family val="2"/>
    </font>
    <font>
      <sz val="11"/>
      <color theme="0" tint="-0.14999847407452621"/>
      <name val="Symbol"/>
      <family val="1"/>
      <charset val="2"/>
    </font>
    <font>
      <sz val="7"/>
      <color theme="0" tint="-0.14999847407452621"/>
      <name val="Times New Roman"/>
      <family val="1"/>
    </font>
    <font>
      <b/>
      <sz val="26"/>
      <color theme="1"/>
      <name val="Arial"/>
      <family val="2"/>
    </font>
    <font>
      <sz val="12"/>
      <color theme="0" tint="-0.14999847407452621"/>
      <name val="Arial"/>
      <family val="2"/>
    </font>
    <font>
      <u/>
      <sz val="12"/>
      <color theme="0" tint="-0.14999847407452621"/>
      <name val="Arial"/>
      <family val="2"/>
    </font>
  </fonts>
  <fills count="17">
    <fill>
      <patternFill patternType="none"/>
    </fill>
    <fill>
      <patternFill patternType="gray125"/>
    </fill>
    <fill>
      <patternFill patternType="solid">
        <fgColor theme="4" tint="0.59999389629810485"/>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CCFF"/>
        <bgColor indexed="64"/>
      </patternFill>
    </fill>
    <fill>
      <patternFill patternType="solid">
        <fgColor rgb="FFFFFF00"/>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rgb="FFFFC000"/>
        <bgColor indexed="64"/>
      </patternFill>
    </fill>
    <fill>
      <patternFill patternType="solid">
        <fgColor rgb="FFFFEB9C"/>
      </patternFill>
    </fill>
    <fill>
      <patternFill patternType="solid">
        <fgColor rgb="FF00B05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8" tint="0.59999389629810485"/>
        <bgColor indexed="64"/>
      </patternFill>
    </fill>
  </fills>
  <borders count="1">
    <border>
      <left/>
      <right/>
      <top/>
      <bottom/>
      <diagonal/>
    </border>
  </borders>
  <cellStyleXfs count="3">
    <xf numFmtId="0" fontId="0" fillId="0" borderId="0"/>
    <xf numFmtId="0" fontId="3" fillId="0" borderId="0" applyNumberFormat="0" applyFill="0" applyBorder="0" applyAlignment="0" applyProtection="0"/>
    <xf numFmtId="0" fontId="5" fillId="11" borderId="0" applyNumberFormat="0" applyBorder="0" applyAlignment="0" applyProtection="0"/>
  </cellStyleXfs>
  <cellXfs count="57">
    <xf numFmtId="0" fontId="0" fillId="0" borderId="0" xfId="0"/>
    <xf numFmtId="0" fontId="1" fillId="0" borderId="0" xfId="0" applyFont="1"/>
    <xf numFmtId="49" fontId="1" fillId="0" borderId="0" xfId="0" applyNumberFormat="1" applyFont="1"/>
    <xf numFmtId="0" fontId="2" fillId="2" borderId="0" xfId="0" applyFont="1" applyFill="1"/>
    <xf numFmtId="49" fontId="2" fillId="2" borderId="0" xfId="0" applyNumberFormat="1" applyFont="1" applyFill="1"/>
    <xf numFmtId="0" fontId="2" fillId="3" borderId="0" xfId="0" applyFont="1" applyFill="1"/>
    <xf numFmtId="49" fontId="2" fillId="3" borderId="0" xfId="0" applyNumberFormat="1" applyFont="1" applyFill="1" applyAlignment="1">
      <alignment horizontal="left"/>
    </xf>
    <xf numFmtId="0" fontId="0" fillId="3" borderId="0" xfId="0" applyFill="1"/>
    <xf numFmtId="49" fontId="2" fillId="3" borderId="0" xfId="0" applyNumberFormat="1" applyFont="1" applyFill="1"/>
    <xf numFmtId="0" fontId="2" fillId="5" borderId="0" xfId="0" applyFont="1" applyFill="1"/>
    <xf numFmtId="49" fontId="2" fillId="5" borderId="0" xfId="0" applyNumberFormat="1" applyFont="1" applyFill="1" applyAlignment="1">
      <alignment horizontal="left"/>
    </xf>
    <xf numFmtId="0" fontId="0" fillId="5" borderId="0" xfId="0" applyFill="1"/>
    <xf numFmtId="49" fontId="2" fillId="5" borderId="0" xfId="0" applyNumberFormat="1" applyFont="1" applyFill="1"/>
    <xf numFmtId="0" fontId="2" fillId="6" borderId="0" xfId="0" applyFont="1" applyFill="1"/>
    <xf numFmtId="49" fontId="2" fillId="6" borderId="0" xfId="0" applyNumberFormat="1" applyFont="1" applyFill="1"/>
    <xf numFmtId="0" fontId="2" fillId="7" borderId="0" xfId="0" applyFont="1" applyFill="1"/>
    <xf numFmtId="49" fontId="2" fillId="7" borderId="0" xfId="0" applyNumberFormat="1" applyFont="1" applyFill="1"/>
    <xf numFmtId="0" fontId="2" fillId="8" borderId="0" xfId="0" applyFont="1" applyFill="1"/>
    <xf numFmtId="49" fontId="2" fillId="8" borderId="0" xfId="0" applyNumberFormat="1" applyFont="1" applyFill="1"/>
    <xf numFmtId="0" fontId="4" fillId="4" borderId="0" xfId="0" applyFont="1" applyFill="1"/>
    <xf numFmtId="49" fontId="4" fillId="4" borderId="0" xfId="0" applyNumberFormat="1" applyFont="1" applyFill="1"/>
    <xf numFmtId="0" fontId="2" fillId="9" borderId="0" xfId="0" applyFont="1" applyFill="1"/>
    <xf numFmtId="49" fontId="2" fillId="9" borderId="0" xfId="0" applyNumberFormat="1" applyFont="1" applyFill="1"/>
    <xf numFmtId="0" fontId="2" fillId="10" borderId="0" xfId="0" applyFont="1" applyFill="1"/>
    <xf numFmtId="49" fontId="2" fillId="10" borderId="0" xfId="0" applyNumberFormat="1" applyFont="1" applyFill="1"/>
    <xf numFmtId="0" fontId="9" fillId="0" borderId="0" xfId="0" applyFont="1"/>
    <xf numFmtId="0" fontId="12" fillId="0" borderId="0" xfId="0" applyFont="1" applyAlignment="1">
      <alignment horizontal="left" vertical="center" wrapText="1" indent="1"/>
    </xf>
    <xf numFmtId="0" fontId="13" fillId="0" borderId="0" xfId="0" applyFont="1"/>
    <xf numFmtId="0" fontId="13" fillId="0" borderId="0" xfId="0" applyFont="1" applyAlignment="1">
      <alignment vertical="center"/>
    </xf>
    <xf numFmtId="0" fontId="0" fillId="6" borderId="0" xfId="0" applyFill="1"/>
    <xf numFmtId="0" fontId="0" fillId="8" borderId="0" xfId="0" applyFill="1"/>
    <xf numFmtId="0" fontId="0" fillId="12" borderId="0" xfId="0" applyFill="1"/>
    <xf numFmtId="0" fontId="0" fillId="2" borderId="0" xfId="0" applyFill="1"/>
    <xf numFmtId="0" fontId="0" fillId="13" borderId="0" xfId="0" applyFill="1"/>
    <xf numFmtId="49" fontId="10" fillId="0" borderId="0" xfId="2" applyNumberFormat="1" applyFont="1" applyFill="1"/>
    <xf numFmtId="49" fontId="5" fillId="0" borderId="0" xfId="2" applyNumberFormat="1" applyFill="1"/>
    <xf numFmtId="49" fontId="14" fillId="0" borderId="0" xfId="2" applyNumberFormat="1" applyFont="1" applyFill="1"/>
    <xf numFmtId="0" fontId="11" fillId="0" borderId="0" xfId="0" applyFont="1" applyFill="1"/>
    <xf numFmtId="49" fontId="8" fillId="0" borderId="0" xfId="2" applyNumberFormat="1" applyFont="1" applyFill="1"/>
    <xf numFmtId="0" fontId="8" fillId="0" borderId="0" xfId="0" applyFont="1" applyFill="1"/>
    <xf numFmtId="0" fontId="7" fillId="0" borderId="0" xfId="0" applyFont="1" applyFill="1"/>
    <xf numFmtId="0" fontId="6" fillId="14" borderId="0" xfId="0" applyFont="1" applyFill="1" applyAlignment="1">
      <alignment horizontal="right"/>
    </xf>
    <xf numFmtId="0" fontId="15" fillId="0" borderId="0" xfId="0" applyFont="1"/>
    <xf numFmtId="0" fontId="16" fillId="0" borderId="0" xfId="0" applyFont="1"/>
    <xf numFmtId="0" fontId="12" fillId="0" borderId="0" xfId="0" applyFont="1" applyAlignment="1">
      <alignment horizontal="left" vertical="center" indent="5"/>
    </xf>
    <xf numFmtId="0" fontId="12" fillId="0" borderId="0" xfId="0" applyFont="1"/>
    <xf numFmtId="0" fontId="18" fillId="0" borderId="0" xfId="0" applyFont="1" applyAlignment="1">
      <alignment horizontal="left" vertical="center" indent="5"/>
    </xf>
    <xf numFmtId="49" fontId="14" fillId="0" borderId="0" xfId="0" applyNumberFormat="1" applyFont="1"/>
    <xf numFmtId="0" fontId="0" fillId="15" borderId="0" xfId="0" applyFill="1"/>
    <xf numFmtId="0" fontId="0" fillId="16" borderId="0" xfId="0" applyFill="1"/>
    <xf numFmtId="0" fontId="20" fillId="0" borderId="0" xfId="0" applyFont="1"/>
    <xf numFmtId="0" fontId="16" fillId="0" borderId="0" xfId="0" applyFont="1" applyFill="1"/>
    <xf numFmtId="0" fontId="21" fillId="0" borderId="0" xfId="0" applyFont="1" applyFill="1"/>
    <xf numFmtId="0" fontId="22" fillId="0" borderId="0" xfId="1" applyFont="1" applyFill="1"/>
    <xf numFmtId="0" fontId="21" fillId="0" borderId="0" xfId="0" applyFont="1" applyFill="1" applyAlignment="1">
      <alignment horizontal="left" vertical="center"/>
    </xf>
    <xf numFmtId="0" fontId="21" fillId="0" borderId="0" xfId="0" applyFont="1" applyFill="1" applyAlignment="1">
      <alignment vertical="top" wrapText="1"/>
    </xf>
    <xf numFmtId="0" fontId="21" fillId="0" borderId="0" xfId="0" applyFont="1" applyFill="1" applyAlignment="1">
      <alignment vertical="top"/>
    </xf>
  </cellXfs>
  <cellStyles count="3">
    <cellStyle name="Hyperlink" xfId="1" builtinId="8"/>
    <cellStyle name="Neutral" xfId="2" builtinId="28"/>
    <cellStyle name="Normal"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http://www.quaker.org.uk/teaching"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http://www.quaker.org.uk/teaching" TargetMode="External"/></Relationships>
</file>

<file path=xl/drawings/drawing1.xml><?xml version="1.0" encoding="utf-8"?>
<xdr:wsDr xmlns:xdr="http://schemas.openxmlformats.org/drawingml/2006/spreadsheetDrawing" xmlns:a="http://schemas.openxmlformats.org/drawingml/2006/main">
  <xdr:twoCellAnchor>
    <xdr:from>
      <xdr:col>0</xdr:col>
      <xdr:colOff>63826</xdr:colOff>
      <xdr:row>1</xdr:row>
      <xdr:rowOff>91279</xdr:rowOff>
    </xdr:from>
    <xdr:to>
      <xdr:col>0</xdr:col>
      <xdr:colOff>5804379</xdr:colOff>
      <xdr:row>1</xdr:row>
      <xdr:rowOff>1105484</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63826" y="281779"/>
          <a:ext cx="5740553" cy="10142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solidFill>
                <a:schemeClr val="dk1"/>
              </a:solidFill>
              <a:effectLst/>
              <a:latin typeface="Arial" panose="020B0604020202020204" pitchFamily="34" charset="0"/>
              <a:ea typeface="+mn-ea"/>
              <a:cs typeface="Arial" panose="020B0604020202020204" pitchFamily="34" charset="0"/>
            </a:rPr>
            <a:t>Razor Wire &amp; Olive Branches helps children and young people be ethical, informed citizens of Wales and the world.</a:t>
          </a:r>
        </a:p>
        <a:p>
          <a:r>
            <a:rPr lang="en-GB" sz="1200">
              <a:solidFill>
                <a:schemeClr val="dk1"/>
              </a:solidFill>
              <a:effectLst/>
              <a:latin typeface="Arial" panose="020B0604020202020204" pitchFamily="34" charset="0"/>
              <a:ea typeface="+mn-ea"/>
              <a:cs typeface="Arial" panose="020B0604020202020204" pitchFamily="34" charset="0"/>
            </a:rPr>
            <a:t>It provides experiences for learning through expressive arts, humanities, numeracy and literacy and communication, which will support the new Welsh curriculum.</a:t>
          </a:r>
          <a:r>
            <a:rPr lang="en-GB" sz="1200" baseline="0">
              <a:solidFill>
                <a:schemeClr val="dk1"/>
              </a:solidFill>
              <a:effectLst/>
              <a:latin typeface="Arial" panose="020B0604020202020204" pitchFamily="34" charset="0"/>
              <a:ea typeface="+mn-ea"/>
              <a:cs typeface="Arial" panose="020B0604020202020204" pitchFamily="34" charset="0"/>
            </a:rPr>
            <a:t> We will update this page when the new curriculum is published.</a:t>
          </a:r>
          <a:endParaRPr lang="en-GB" sz="1200">
            <a:solidFill>
              <a:schemeClr val="dk1"/>
            </a:solidFill>
            <a:effectLst/>
            <a:latin typeface="Arial" panose="020B0604020202020204" pitchFamily="34" charset="0"/>
            <a:ea typeface="+mn-ea"/>
            <a:cs typeface="Arial" panose="020B0604020202020204" pitchFamily="34" charset="0"/>
          </a:endParaRPr>
        </a:p>
        <a:p>
          <a:endParaRPr lang="en-GB" sz="1100"/>
        </a:p>
      </xdr:txBody>
    </xdr:sp>
    <xdr:clientData/>
  </xdr:twoCellAnchor>
  <xdr:twoCellAnchor editAs="oneCell">
    <xdr:from>
      <xdr:col>0</xdr:col>
      <xdr:colOff>9693088</xdr:colOff>
      <xdr:row>0</xdr:row>
      <xdr:rowOff>100852</xdr:rowOff>
    </xdr:from>
    <xdr:to>
      <xdr:col>0</xdr:col>
      <xdr:colOff>12122413</xdr:colOff>
      <xdr:row>0</xdr:row>
      <xdr:rowOff>279652</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9693088" y="100852"/>
          <a:ext cx="2429325" cy="178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3429000</xdr:colOff>
      <xdr:row>0</xdr:row>
      <xdr:rowOff>122464</xdr:rowOff>
    </xdr:from>
    <xdr:to>
      <xdr:col>1</xdr:col>
      <xdr:colOff>5858325</xdr:colOff>
      <xdr:row>0</xdr:row>
      <xdr:rowOff>301264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13988143" y="122464"/>
          <a:ext cx="2429325" cy="1788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www.st-augustines.wilts.sch.uk/wp-content/uploads/2013/04/History-AQA-GCSE-specification.pdf" TargetMode="External"/><Relationship Id="rId18" Type="http://schemas.openxmlformats.org/officeDocument/2006/relationships/hyperlink" Target="https://assets.publishing.service.gov.uk/government/uploads/system/uploads/attachment_data/file/301253/GCSE_geography.pdf" TargetMode="External"/><Relationship Id="rId26" Type="http://schemas.openxmlformats.org/officeDocument/2006/relationships/hyperlink" Target="http://resubjectreview.recouncil.org.uk/media/file/RE_Review.pdf" TargetMode="External"/><Relationship Id="rId39" Type="http://schemas.openxmlformats.org/officeDocument/2006/relationships/hyperlink" Target="https://www.gov.uk/government/publications/national-curriculum-in-england-art-and-design-programmes-of-study/national-curriculum-in-england-art-and-design-programmes-of-study" TargetMode="External"/><Relationship Id="rId21" Type="http://schemas.openxmlformats.org/officeDocument/2006/relationships/hyperlink" Target="https://filestore.aqa.org.uk/resources/english/AQA-8700-SL-ENDORSEMENT.PDF" TargetMode="External"/><Relationship Id="rId34" Type="http://schemas.openxmlformats.org/officeDocument/2006/relationships/hyperlink" Target="https://qualifications.pearson.com/content/dam/pdf/International%20GCSE/Religious%20Studies/2017/teaching-and-learning-materials/int-gcse-rs-getting-started-guide.pdf" TargetMode="External"/><Relationship Id="rId42" Type="http://schemas.openxmlformats.org/officeDocument/2006/relationships/drawing" Target="../drawings/drawing2.xml"/><Relationship Id="rId7" Type="http://schemas.openxmlformats.org/officeDocument/2006/relationships/hyperlink" Target="https://www.teahttps/qualifications.pearson.com/content/dam/.../GCSE_Citizenship_Spec_2012.pdfchingcitizenship.org.uk/about-citizenship/citizenship-curriculum/secondary-curriculum" TargetMode="External"/><Relationship Id="rId2" Type="http://schemas.openxmlformats.org/officeDocument/2006/relationships/hyperlink" Target="https://www.pshe-association.org.uk/system/files/PSHE%20Education%20Programme%20of%20Study%20%28Key%20stage%201-5%29%20Jan%202017_2.pdf" TargetMode="External"/><Relationship Id="rId16" Type="http://schemas.openxmlformats.org/officeDocument/2006/relationships/hyperlink" Target="https://www.gov.uk/government/publications/national-curriculum-in-england-geography-programmes-of-study/national-curriculum-in-england-geography-programmes-of-study" TargetMode="External"/><Relationship Id="rId20" Type="http://schemas.openxmlformats.org/officeDocument/2006/relationships/hyperlink" Target="https://www.gov.uk/government/publications/national-curriculum-in-england-english-programmes-of-study/national-curriculum-in-england-english-programmes-of-study" TargetMode="External"/><Relationship Id="rId29" Type="http://schemas.openxmlformats.org/officeDocument/2006/relationships/hyperlink" Target="https://www.aqa.org.uk/subjects/religious-studies/gcse/religious-studies-short-course-8061/subject-content/section-b-thematic-studies-religious,-philosophical-and-ethical-studies/theme-b-religion,-peace-and-conflict/religion,-violence,-terrorism-and-war" TargetMode="External"/><Relationship Id="rId41" Type="http://schemas.openxmlformats.org/officeDocument/2006/relationships/printerSettings" Target="../printerSettings/printerSettings3.bin"/><Relationship Id="rId1" Type="http://schemas.openxmlformats.org/officeDocument/2006/relationships/hyperlink" Target="https://www.pshe-association.org.uk/system/files/PSHE%20Education%20Programme%20of%20Study%20%28Key%20stage%201-5%29%20Jan%202017_2.pdf" TargetMode="External"/><Relationship Id="rId6" Type="http://schemas.openxmlformats.org/officeDocument/2006/relationships/hyperlink" Target="https://www.ocr.org.uk/Images/234735-specification-accredited-gcse-citizenship-studies-j270.pdf" TargetMode="External"/><Relationship Id="rId11" Type="http://schemas.openxmlformats.org/officeDocument/2006/relationships/hyperlink" Target="https://assets.publishing.service.gov.uk/government/uploads/system/uploads/attachment_data/file/310549/history_GCSE_formatted.pdf" TargetMode="External"/><Relationship Id="rId24" Type="http://schemas.openxmlformats.org/officeDocument/2006/relationships/hyperlink" Target="https://www.wjec.co.uk/qualifications/english/r-english-language-gce-from-2015/wjec-gce-english-lang-spec-from-2015.pdf" TargetMode="External"/><Relationship Id="rId32" Type="http://schemas.openxmlformats.org/officeDocument/2006/relationships/hyperlink" Target="https://www.ocr.org.uk/Images/240547-specification-accredited-gcse-religious-studies-j625.pdf" TargetMode="External"/><Relationship Id="rId37" Type="http://schemas.openxmlformats.org/officeDocument/2006/relationships/hyperlink" Target="https://www.gov.uk/government/publications/national-curriculum-in-england-mathematics-programmes-of-study/national-curriculum-in-england-mathematics-programmes-of-study" TargetMode="External"/><Relationship Id="rId40" Type="http://schemas.openxmlformats.org/officeDocument/2006/relationships/hyperlink" Target="https://www.gov.uk/government/publications/national-curriculum-in-england-art-and-design-programmes-of-study/national-curriculum-in-england-art-and-design-programmes-of-study" TargetMode="External"/><Relationship Id="rId5" Type="http://schemas.openxmlformats.org/officeDocument/2006/relationships/hyperlink" Target="https://www.ocr.org.uk/Images/234735-specification-accredited-gcse-citizenship-studies-j270.pdf" TargetMode="External"/><Relationship Id="rId15" Type="http://schemas.openxmlformats.org/officeDocument/2006/relationships/hyperlink" Target="https://www.ocr.org.uk/Images/170128-specification-accredited-a-level-gce-history-a-h505.pdf" TargetMode="External"/><Relationship Id="rId23" Type="http://schemas.openxmlformats.org/officeDocument/2006/relationships/hyperlink" Target="https://www.ocr.org.uk/Images/168996-specification-accredited-gcse-english-language-j351.pdf" TargetMode="External"/><Relationship Id="rId28" Type="http://schemas.openxmlformats.org/officeDocument/2006/relationships/hyperlink" Target="https://www.aqa.org.uk/subjects/religious-studies/gcse/religious-studies-b-8063/specification-at-a-glance" TargetMode="External"/><Relationship Id="rId36" Type="http://schemas.openxmlformats.org/officeDocument/2006/relationships/hyperlink" Target="https://www.smscqualitymark.org.uk/what-is-smsc/" TargetMode="External"/><Relationship Id="rId10" Type="http://schemas.openxmlformats.org/officeDocument/2006/relationships/hyperlink" Target="https://assets.publishing.service.gov.uk/government/uploads/system/uploads/attachment_data/file/310549/history_GCSE_formatted.pdf" TargetMode="External"/><Relationship Id="rId19" Type="http://schemas.openxmlformats.org/officeDocument/2006/relationships/hyperlink" Target="https://www.gov.uk/government/publications/national-curriculum-in-england-english-programmes-of-study/national-curriculum-in-england-english-programmes-of-study" TargetMode="External"/><Relationship Id="rId31" Type="http://schemas.openxmlformats.org/officeDocument/2006/relationships/hyperlink" Target="https://qualifications.pearson.com/en/qualifications/edexcel-gcses/religious-studies-a-2016.html" TargetMode="External"/><Relationship Id="rId4" Type="http://schemas.openxmlformats.org/officeDocument/2006/relationships/hyperlink" Target="https://filestore.aqa.org.uk/subjects/AQA-2100-W-TRB-U04TTK.PDF" TargetMode="External"/><Relationship Id="rId9" Type="http://schemas.openxmlformats.org/officeDocument/2006/relationships/hyperlink" Target="https://www.gov.uk/government/publications/national-curriculum-in-england-history-programmes-of-study/national-curriculum-in-england-history-programmes-of-study" TargetMode="External"/><Relationship Id="rId14" Type="http://schemas.openxmlformats.org/officeDocument/2006/relationships/hyperlink" Target="https://www.ocr.org.uk/Images/170128-specification-accredited-a-level-gce-history-a-h505.pdf" TargetMode="External"/><Relationship Id="rId22" Type="http://schemas.openxmlformats.org/officeDocument/2006/relationships/hyperlink" Target="https://qualifications.pearson.com/content/dam/pdf/GCSE/English%20Language/2015/teaching-and-learning-materials/Spoken-Language-endorsement-guidance.pdf" TargetMode="External"/><Relationship Id="rId27" Type="http://schemas.openxmlformats.org/officeDocument/2006/relationships/hyperlink" Target="https://www.aqa.org.uk/subjects/religious-studies/gcse/religious-studies-a-8062/subject-content/component-2-thematic-studies/religious,-philosophical-and-ethical-studies/theme-d-religion,-peace-and-conflict" TargetMode="External"/><Relationship Id="rId30" Type="http://schemas.openxmlformats.org/officeDocument/2006/relationships/hyperlink" Target="https://qualifications.pearson.com/content/dam/pdf/GCSE/Religious%20Studies/2016/Specification%20and%20sample%20assessments/SAMs-GCSE-L1-L2-Religious-Studies-A-June-2016-Draft-4.pdf" TargetMode="External"/><Relationship Id="rId35" Type="http://schemas.openxmlformats.org/officeDocument/2006/relationships/hyperlink" Target="https://www.smscqualitymark.org.uk/what-is-smsc/" TargetMode="External"/><Relationship Id="rId8" Type="http://schemas.openxmlformats.org/officeDocument/2006/relationships/hyperlink" Target="https://www.gov.uk/government/publications/national-curriculum-in-england-history-programmes-of-study/national-curriculum-in-england-history-programmes-of-study" TargetMode="External"/><Relationship Id="rId3" Type="http://schemas.openxmlformats.org/officeDocument/2006/relationships/hyperlink" Target="https://www.teachingcitizenship.org.uk/about-citizenship/citizenship-curriculum/secondary-curriculum" TargetMode="External"/><Relationship Id="rId12" Type="http://schemas.openxmlformats.org/officeDocument/2006/relationships/hyperlink" Target="https://qualifications.pearson.com/content/dam/pdf/GCSE/History/2016/specification-and-sample-assessments/GCSE-History-MS-Collation-WEB%20978144692583.pdf" TargetMode="External"/><Relationship Id="rId17" Type="http://schemas.openxmlformats.org/officeDocument/2006/relationships/hyperlink" Target="https://assets.publishing.service.gov.uk/government/uploads/system/uploads/attachment_data/file/301253/GCSE_geography.pdf" TargetMode="External"/><Relationship Id="rId25" Type="http://schemas.openxmlformats.org/officeDocument/2006/relationships/hyperlink" Target="http://resubjectreview.recouncil.org.uk/media/file/RE_Review.pdf" TargetMode="External"/><Relationship Id="rId33" Type="http://schemas.openxmlformats.org/officeDocument/2006/relationships/hyperlink" Target="http://resource.download.wjec.co.uk.s3.amazonaws.com/vtc/2017-18/17-18_int-05/issue-01-eduqas.pdf" TargetMode="External"/><Relationship Id="rId38" Type="http://schemas.openxmlformats.org/officeDocument/2006/relationships/hyperlink" Target="https://www.gov.uk/government/publications/national-curriculum-in-england-mathematics-programmes-of-study/national-curriculum-in-england-mathematics-programmes-of-stud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4"/>
  <sheetViews>
    <sheetView zoomScale="70" zoomScaleNormal="70" workbookViewId="0">
      <pane xSplit="1" ySplit="2" topLeftCell="B3" activePane="bottomRight" state="frozen"/>
      <selection pane="topRight" activeCell="B1" sqref="B1"/>
      <selection pane="bottomLeft" activeCell="A2" sqref="A2"/>
      <selection pane="bottomRight"/>
    </sheetView>
  </sheetViews>
  <sheetFormatPr defaultRowHeight="15" x14ac:dyDescent="0.25"/>
  <cols>
    <col min="1" max="1" width="172.85546875" customWidth="1"/>
    <col min="2" max="2" width="70.7109375" style="35" customWidth="1"/>
    <col min="3" max="3" width="19.7109375" style="40" customWidth="1"/>
    <col min="4" max="4" width="16.7109375" customWidth="1"/>
    <col min="5" max="5" width="2.85546875" bestFit="1" customWidth="1"/>
    <col min="6" max="6" width="23.85546875" customWidth="1"/>
    <col min="7" max="7" width="2.85546875" bestFit="1" customWidth="1"/>
    <col min="8" max="8" width="15.140625" customWidth="1"/>
    <col min="9" max="9" width="1.5703125" customWidth="1"/>
    <col min="11" max="11" width="8.5703125" customWidth="1"/>
  </cols>
  <sheetData>
    <row r="1" spans="1:12" ht="114" customHeight="1" x14ac:dyDescent="0.5">
      <c r="A1" s="50" t="s">
        <v>368</v>
      </c>
    </row>
    <row r="2" spans="1:12" x14ac:dyDescent="0.25">
      <c r="A2" s="25" t="s">
        <v>337</v>
      </c>
      <c r="B2" s="34" t="s">
        <v>0</v>
      </c>
      <c r="C2" s="37" t="s">
        <v>332</v>
      </c>
      <c r="D2" s="25" t="s">
        <v>333</v>
      </c>
      <c r="E2" s="25"/>
      <c r="F2" s="25" t="s">
        <v>334</v>
      </c>
      <c r="G2" s="25"/>
      <c r="H2" s="25" t="s">
        <v>335</v>
      </c>
      <c r="I2" s="25"/>
      <c r="J2" s="25" t="s">
        <v>322</v>
      </c>
      <c r="K2" s="25" t="s">
        <v>336</v>
      </c>
      <c r="L2" s="25"/>
    </row>
    <row r="3" spans="1:12" ht="19.5" customHeight="1" x14ac:dyDescent="0.25">
      <c r="A3" s="41" t="str">
        <f>CONCATENATE(D3, E3, F3, G3, H3, I3, J3, K3)</f>
        <v xml:space="preserve">Curriculum for Excellence: Successful learners | </v>
      </c>
      <c r="B3" s="35" t="s">
        <v>338</v>
      </c>
      <c r="C3" s="38" t="s">
        <v>323</v>
      </c>
      <c r="D3" s="26" t="s">
        <v>339</v>
      </c>
      <c r="E3" s="27"/>
      <c r="F3" s="27"/>
      <c r="G3" s="27" t="s">
        <v>60</v>
      </c>
      <c r="H3" s="27"/>
      <c r="I3" s="27"/>
      <c r="J3" s="27"/>
      <c r="K3" s="27"/>
    </row>
    <row r="4" spans="1:12" ht="14.25" customHeight="1" x14ac:dyDescent="0.25">
      <c r="A4" s="41" t="str">
        <f t="shared" ref="A4:A54" si="0">CONCATENATE(D4, E4, F4, G4, H4, I4, J4, K4)</f>
        <v xml:space="preserve">Curriculum for Excellence:  Confident individuals | </v>
      </c>
      <c r="B4" s="35" t="s">
        <v>338</v>
      </c>
      <c r="C4" s="38" t="s">
        <v>324</v>
      </c>
      <c r="D4" s="26" t="s">
        <v>340</v>
      </c>
      <c r="E4" s="27"/>
      <c r="F4" s="27"/>
      <c r="G4" s="27" t="s">
        <v>60</v>
      </c>
      <c r="H4" s="27"/>
      <c r="I4" s="27"/>
      <c r="J4" s="27"/>
      <c r="K4" s="27"/>
    </row>
    <row r="5" spans="1:12" ht="22.5" customHeight="1" x14ac:dyDescent="0.25">
      <c r="A5" s="41" t="str">
        <f t="shared" si="0"/>
        <v xml:space="preserve">Curriculum for Excellence: Responsible citizens | </v>
      </c>
      <c r="B5" s="35" t="s">
        <v>338</v>
      </c>
      <c r="C5" s="38" t="s">
        <v>325</v>
      </c>
      <c r="D5" s="26" t="s">
        <v>341</v>
      </c>
      <c r="E5" s="27"/>
      <c r="F5" s="27"/>
      <c r="G5" s="27" t="s">
        <v>60</v>
      </c>
      <c r="H5" s="27"/>
      <c r="I5" s="27"/>
      <c r="J5" s="27"/>
      <c r="K5" s="27"/>
    </row>
    <row r="6" spans="1:12" ht="21.75" customHeight="1" x14ac:dyDescent="0.25">
      <c r="A6" s="41" t="str">
        <f t="shared" si="0"/>
        <v xml:space="preserve">Curriculum for Excellence:  Effective contributors. | </v>
      </c>
      <c r="B6" s="35" t="s">
        <v>338</v>
      </c>
      <c r="C6" s="38" t="s">
        <v>326</v>
      </c>
      <c r="D6" s="26" t="s">
        <v>342</v>
      </c>
      <c r="E6" s="27"/>
      <c r="F6" s="27"/>
      <c r="G6" s="27" t="s">
        <v>60</v>
      </c>
      <c r="H6" s="27"/>
      <c r="I6" s="27"/>
      <c r="J6" s="27"/>
      <c r="K6" s="27"/>
    </row>
    <row r="7" spans="1:12" x14ac:dyDescent="0.25">
      <c r="A7" s="30" t="str">
        <f t="shared" si="0"/>
        <v xml:space="preserve">Literacy | Listening and Talking:  | LIT 0-01cI enjoy exploring events and characters in stories and other texts, sharing my thoughts in different ways. </v>
      </c>
      <c r="B7" s="36" t="s">
        <v>282</v>
      </c>
      <c r="C7" s="39"/>
      <c r="D7" s="27" t="s">
        <v>183</v>
      </c>
      <c r="E7" s="27" t="s">
        <v>60</v>
      </c>
      <c r="F7" s="27" t="s">
        <v>182</v>
      </c>
      <c r="G7" s="27" t="s">
        <v>60</v>
      </c>
      <c r="H7" s="27" t="s">
        <v>181</v>
      </c>
      <c r="I7" s="27"/>
      <c r="J7" s="27" t="s">
        <v>184</v>
      </c>
      <c r="K7" s="27"/>
    </row>
    <row r="8" spans="1:12" x14ac:dyDescent="0.25">
      <c r="A8" s="30" t="str">
        <f t="shared" si="0"/>
        <v xml:space="preserve">Literacy | Listening and Talking:  | LIT 4-02aWhen I engage with others I can make a relevant contribution, ensure that everyone has an opportunity to contribute and encourage them to take account of others’ points of view or alternative solutions. I can respond in ways appropriate to my role, exploring and expanding on contributions to reflect on, clarify or adapt thinking. </v>
      </c>
      <c r="B8" s="36" t="s">
        <v>283</v>
      </c>
      <c r="C8" s="39"/>
      <c r="D8" s="27" t="s">
        <v>183</v>
      </c>
      <c r="E8" s="27" t="s">
        <v>60</v>
      </c>
      <c r="F8" s="27" t="s">
        <v>182</v>
      </c>
      <c r="G8" s="27" t="s">
        <v>60</v>
      </c>
      <c r="H8" s="27" t="s">
        <v>186</v>
      </c>
      <c r="I8" s="27"/>
      <c r="J8" s="27" t="s">
        <v>185</v>
      </c>
      <c r="K8" s="27"/>
    </row>
    <row r="9" spans="1:12" x14ac:dyDescent="0.25">
      <c r="A9" s="30" t="str">
        <f t="shared" si="0"/>
        <v>Literacy | Listening and Talking:  | . LIT 3-05a / LIT 4-05aAs I listen or watch, I can make notes and organise these to develop thinking, help retain and recall information, explore issues and create new texts, using my own words as appropriate</v>
      </c>
      <c r="B9" s="36" t="s">
        <v>321</v>
      </c>
      <c r="C9" s="39"/>
      <c r="D9" s="27" t="s">
        <v>183</v>
      </c>
      <c r="E9" s="27" t="s">
        <v>60</v>
      </c>
      <c r="F9" s="27" t="s">
        <v>182</v>
      </c>
      <c r="G9" s="27" t="s">
        <v>60</v>
      </c>
      <c r="H9" s="27" t="s">
        <v>188</v>
      </c>
      <c r="I9" s="27"/>
      <c r="J9" s="27" t="s">
        <v>187</v>
      </c>
      <c r="K9" s="27"/>
    </row>
    <row r="10" spans="1:12" x14ac:dyDescent="0.25">
      <c r="A10" s="30" t="str">
        <f t="shared" si="0"/>
        <v xml:space="preserve">Literacy | Listening and Talking:  | LIT 4-04aAs I listen or watch, I can clearly state the purpose and main concerns of a text and make inferences from key statements; </v>
      </c>
      <c r="B10" s="36" t="s">
        <v>284</v>
      </c>
      <c r="C10" s="39"/>
      <c r="D10" s="27" t="s">
        <v>183</v>
      </c>
      <c r="E10" s="27" t="s">
        <v>60</v>
      </c>
      <c r="F10" s="27" t="s">
        <v>182</v>
      </c>
      <c r="G10" s="27" t="s">
        <v>60</v>
      </c>
      <c r="H10" s="28" t="s">
        <v>193</v>
      </c>
      <c r="I10" s="28"/>
      <c r="J10" s="27" t="s">
        <v>189</v>
      </c>
      <c r="K10" s="27" t="s">
        <v>191</v>
      </c>
    </row>
    <row r="11" spans="1:12" x14ac:dyDescent="0.25">
      <c r="A11" s="30" t="str">
        <f t="shared" si="0"/>
        <v xml:space="preserve">Literacy | Listening and Talking:  | LIT 4-04aAs I listen or watch, I can compare and contrast different types of text; </v>
      </c>
      <c r="B11" s="36">
        <v>4.0999999999999996</v>
      </c>
      <c r="C11" s="39"/>
      <c r="D11" s="27" t="s">
        <v>183</v>
      </c>
      <c r="E11" s="27" t="s">
        <v>60</v>
      </c>
      <c r="F11" s="27" t="s">
        <v>182</v>
      </c>
      <c r="G11" s="27" t="s">
        <v>60</v>
      </c>
      <c r="H11" s="28" t="s">
        <v>193</v>
      </c>
      <c r="I11" s="28"/>
      <c r="J11" s="27" t="s">
        <v>189</v>
      </c>
      <c r="K11" s="27" t="s">
        <v>190</v>
      </c>
    </row>
    <row r="12" spans="1:12" x14ac:dyDescent="0.25">
      <c r="A12" s="30" t="str">
        <f t="shared" si="0"/>
        <v>Literacy | Listening and Talking:  | LIT 4-04aAs I listen or watch, I cangather, link and use information from different sources and use this for different purposes.</v>
      </c>
      <c r="B12" s="36" t="s">
        <v>285</v>
      </c>
      <c r="C12" s="39"/>
      <c r="D12" s="27" t="s">
        <v>183</v>
      </c>
      <c r="E12" s="27" t="s">
        <v>60</v>
      </c>
      <c r="F12" s="27" t="s">
        <v>182</v>
      </c>
      <c r="G12" s="27" t="s">
        <v>60</v>
      </c>
      <c r="H12" s="28" t="s">
        <v>193</v>
      </c>
      <c r="I12" s="28"/>
      <c r="J12" s="27" t="s">
        <v>189</v>
      </c>
      <c r="K12" s="27" t="s">
        <v>192</v>
      </c>
    </row>
    <row r="13" spans="1:12" x14ac:dyDescent="0.25">
      <c r="A13" s="30" t="str">
        <f t="shared" si="0"/>
        <v>Literacy | Listening and Talking:  | LIT 4-07aI can show my understanding of what I listen to or watch by giving detailed, evaluative comments, with evidence, about the content and form of short and extended texts.</v>
      </c>
      <c r="B13" s="36" t="s">
        <v>286</v>
      </c>
      <c r="C13" s="39"/>
      <c r="D13" s="27" t="s">
        <v>183</v>
      </c>
      <c r="E13" s="27" t="s">
        <v>60</v>
      </c>
      <c r="F13" s="27" t="s">
        <v>182</v>
      </c>
      <c r="G13" s="27" t="s">
        <v>60</v>
      </c>
      <c r="H13" s="28" t="s">
        <v>195</v>
      </c>
      <c r="I13" s="28"/>
      <c r="J13" s="27" t="s">
        <v>194</v>
      </c>
      <c r="K13" s="27"/>
    </row>
    <row r="14" spans="1:12" x14ac:dyDescent="0.25">
      <c r="A14" s="30" t="str">
        <f t="shared" si="0"/>
        <v xml:space="preserve">Literacy | Listening and Talking:  | LIT 4-09aWhen listening and talking with others for different purposes, I can:communicate detailed information, ideas or opinions; </v>
      </c>
      <c r="B14" s="36" t="s">
        <v>287</v>
      </c>
      <c r="C14" s="39"/>
      <c r="D14" s="27" t="s">
        <v>183</v>
      </c>
      <c r="E14" s="27" t="s">
        <v>60</v>
      </c>
      <c r="F14" s="27" t="s">
        <v>182</v>
      </c>
      <c r="G14" s="27" t="s">
        <v>60</v>
      </c>
      <c r="H14" s="28" t="s">
        <v>200</v>
      </c>
      <c r="I14" s="28"/>
      <c r="J14" s="28" t="s">
        <v>196</v>
      </c>
      <c r="K14" s="27" t="s">
        <v>197</v>
      </c>
    </row>
    <row r="15" spans="1:12" x14ac:dyDescent="0.25">
      <c r="A15" s="30" t="str">
        <f t="shared" si="0"/>
        <v xml:space="preserve">Literacy | Listening and Talking:  | LIT 4-09aWhen listening and talking with others for different purposes, I can:explain processes, concepts or ideas with some relevant supporting detail; </v>
      </c>
      <c r="B15" s="36" t="s">
        <v>288</v>
      </c>
      <c r="C15" s="39"/>
      <c r="D15" s="27" t="s">
        <v>183</v>
      </c>
      <c r="E15" s="27" t="s">
        <v>60</v>
      </c>
      <c r="F15" s="27" t="s">
        <v>182</v>
      </c>
      <c r="G15" s="27" t="s">
        <v>60</v>
      </c>
      <c r="H15" s="28" t="s">
        <v>200</v>
      </c>
      <c r="I15" s="28"/>
      <c r="J15" s="28" t="s">
        <v>196</v>
      </c>
      <c r="K15" s="27" t="s">
        <v>198</v>
      </c>
    </row>
    <row r="16" spans="1:12" x14ac:dyDescent="0.25">
      <c r="A16" s="30" t="str">
        <f t="shared" si="0"/>
        <v>Literacy | Listening and Talking:  | LIT 4-09aWhen listening and talking with others for different purposes, I can:sum up ideas, issues, findings or conclusions.</v>
      </c>
      <c r="B16" s="36" t="s">
        <v>297</v>
      </c>
      <c r="C16" s="39"/>
      <c r="D16" s="27" t="s">
        <v>183</v>
      </c>
      <c r="E16" s="27" t="s">
        <v>60</v>
      </c>
      <c r="F16" s="27" t="s">
        <v>182</v>
      </c>
      <c r="G16" s="27" t="s">
        <v>60</v>
      </c>
      <c r="H16" s="28" t="s">
        <v>200</v>
      </c>
      <c r="I16" s="28"/>
      <c r="J16" s="28" t="s">
        <v>196</v>
      </c>
      <c r="K16" s="27" t="s">
        <v>199</v>
      </c>
    </row>
    <row r="17" spans="1:11" x14ac:dyDescent="0.25">
      <c r="A17" s="30" t="str">
        <f t="shared" si="0"/>
        <v>Literacy | Reading | LIT 3-14a / LIT 4-14aUsing what I know about the features of different types of texts, I can find, select, sort, summarise, link and use information from different sources.</v>
      </c>
      <c r="B17" s="36" t="s">
        <v>290</v>
      </c>
      <c r="C17" s="39"/>
      <c r="D17" s="27" t="s">
        <v>183</v>
      </c>
      <c r="E17" s="27" t="s">
        <v>60</v>
      </c>
      <c r="F17" s="27" t="s">
        <v>278</v>
      </c>
      <c r="G17" s="27" t="s">
        <v>60</v>
      </c>
      <c r="H17" s="28" t="s">
        <v>202</v>
      </c>
      <c r="I17" s="28"/>
      <c r="J17" s="28" t="s">
        <v>201</v>
      </c>
      <c r="K17" s="27"/>
    </row>
    <row r="18" spans="1:11" x14ac:dyDescent="0.25">
      <c r="A18" s="30" t="str">
        <f t="shared" si="0"/>
        <v>Literacy | Reading | LIT 3-15a / LIT 4-15aI can make notes and organise them to develop my thinking, help retain and recall information, explore issues and create new texts, using my own words as appropriate.</v>
      </c>
      <c r="B18" s="36" t="s">
        <v>291</v>
      </c>
      <c r="C18" s="39"/>
      <c r="D18" s="27" t="s">
        <v>183</v>
      </c>
      <c r="E18" s="27" t="s">
        <v>60</v>
      </c>
      <c r="F18" s="27" t="s">
        <v>278</v>
      </c>
      <c r="G18" s="27" t="s">
        <v>60</v>
      </c>
      <c r="H18" s="28" t="s">
        <v>204</v>
      </c>
      <c r="I18" s="28"/>
      <c r="J18" s="28" t="s">
        <v>203</v>
      </c>
      <c r="K18" s="27"/>
    </row>
    <row r="19" spans="1:11" x14ac:dyDescent="0.25">
      <c r="A19" s="30" t="str">
        <f t="shared" si="0"/>
        <v xml:space="preserve">Literacy | Reading | LIT 4-16aTo show my understanding across different areas of learning, I can: clearly state the purpose, main concerns, concepts or arguments and use supporting detail; </v>
      </c>
      <c r="B19" s="36" t="s">
        <v>292</v>
      </c>
      <c r="C19" s="39"/>
      <c r="D19" s="27" t="s">
        <v>183</v>
      </c>
      <c r="E19" s="27" t="s">
        <v>60</v>
      </c>
      <c r="F19" s="27" t="s">
        <v>278</v>
      </c>
      <c r="G19" s="27" t="s">
        <v>60</v>
      </c>
      <c r="H19" s="28" t="s">
        <v>209</v>
      </c>
      <c r="I19" s="28"/>
      <c r="J19" s="28" t="s">
        <v>205</v>
      </c>
      <c r="K19" s="27" t="s">
        <v>206</v>
      </c>
    </row>
    <row r="20" spans="1:11" x14ac:dyDescent="0.25">
      <c r="A20" s="30" t="str">
        <f t="shared" si="0"/>
        <v xml:space="preserve">Literacy | Reading | LIT 4-16aTo show my understanding across different areas of learning, I can:make inferences from key statements and state these accurately in my own words; </v>
      </c>
      <c r="B20" s="36" t="s">
        <v>293</v>
      </c>
      <c r="C20" s="39"/>
      <c r="D20" s="27" t="s">
        <v>183</v>
      </c>
      <c r="E20" s="27" t="s">
        <v>60</v>
      </c>
      <c r="F20" s="27" t="s">
        <v>278</v>
      </c>
      <c r="G20" s="27" t="s">
        <v>60</v>
      </c>
      <c r="H20" s="28" t="s">
        <v>209</v>
      </c>
      <c r="I20" s="28"/>
      <c r="J20" s="28" t="s">
        <v>205</v>
      </c>
      <c r="K20" s="28" t="s">
        <v>207</v>
      </c>
    </row>
    <row r="21" spans="1:11" x14ac:dyDescent="0.25">
      <c r="A21" s="30" t="str">
        <f t="shared" si="0"/>
        <v>Literacy | Reading | LIT 4-16aTo show my understanding across different areas of learning, I can:compare and contrast different types of text.</v>
      </c>
      <c r="B21" s="36" t="s">
        <v>294</v>
      </c>
      <c r="C21" s="39"/>
      <c r="D21" s="27" t="s">
        <v>183</v>
      </c>
      <c r="E21" s="27" t="s">
        <v>60</v>
      </c>
      <c r="F21" s="27" t="s">
        <v>278</v>
      </c>
      <c r="G21" s="27" t="s">
        <v>60</v>
      </c>
      <c r="H21" s="28" t="s">
        <v>209</v>
      </c>
      <c r="I21" s="28"/>
      <c r="J21" s="28" t="s">
        <v>205</v>
      </c>
      <c r="K21" s="27" t="s">
        <v>208</v>
      </c>
    </row>
    <row r="22" spans="1:11" x14ac:dyDescent="0.25">
      <c r="A22" s="30" t="str">
        <f t="shared" si="0"/>
        <v>Literacy | Reading | LIT 4-18aTo help me develop an informed view, I can recognise persuasion and bias, identify some of the techniques used to influence my opinion, and assess the reliability of information and credibility and value of my sources.</v>
      </c>
      <c r="B22" s="36" t="s">
        <v>295</v>
      </c>
      <c r="C22" s="39"/>
      <c r="D22" s="27" t="s">
        <v>183</v>
      </c>
      <c r="E22" s="27" t="s">
        <v>60</v>
      </c>
      <c r="F22" s="27" t="s">
        <v>278</v>
      </c>
      <c r="G22" s="27" t="s">
        <v>60</v>
      </c>
      <c r="H22" s="28" t="s">
        <v>211</v>
      </c>
      <c r="I22" s="28"/>
      <c r="J22" s="28" t="s">
        <v>210</v>
      </c>
      <c r="K22" s="27"/>
    </row>
    <row r="23" spans="1:11" x14ac:dyDescent="0.25">
      <c r="A23" s="30" t="str">
        <f t="shared" si="0"/>
        <v>Literacy | Writing | ENG 3-27a / ENG 4-27I can engage and/or influence readers through my use of language, style and tone as appropriate to genre.</v>
      </c>
      <c r="B23" s="36" t="s">
        <v>34</v>
      </c>
      <c r="C23" s="39"/>
      <c r="D23" s="27" t="s">
        <v>183</v>
      </c>
      <c r="E23" s="27" t="s">
        <v>60</v>
      </c>
      <c r="F23" s="27" t="s">
        <v>279</v>
      </c>
      <c r="G23" s="27" t="s">
        <v>60</v>
      </c>
      <c r="H23" s="28" t="s">
        <v>280</v>
      </c>
      <c r="I23" s="28"/>
      <c r="J23" s="28" t="s">
        <v>281</v>
      </c>
      <c r="K23" s="27"/>
    </row>
    <row r="24" spans="1:11" x14ac:dyDescent="0.25">
      <c r="A24" s="30" t="str">
        <f t="shared" si="0"/>
        <v>Literacy | Writing | LIT 4-29a I can persuade, argue, evaluate, explore issues or express and justify opinions within a convincing line of thought, using relevant supporting detail and/or evidence.</v>
      </c>
      <c r="B24" s="36" t="s">
        <v>296</v>
      </c>
      <c r="C24" s="39"/>
      <c r="D24" s="27" t="s">
        <v>183</v>
      </c>
      <c r="E24" s="27" t="s">
        <v>60</v>
      </c>
      <c r="F24" s="27" t="s">
        <v>279</v>
      </c>
      <c r="G24" s="27" t="s">
        <v>60</v>
      </c>
      <c r="H24" s="28" t="s">
        <v>213</v>
      </c>
      <c r="I24" s="28"/>
      <c r="J24" s="28" t="s">
        <v>212</v>
      </c>
      <c r="K24" s="27"/>
    </row>
    <row r="25" spans="1:11" x14ac:dyDescent="0.25">
      <c r="A25" s="32" t="str">
        <f t="shared" si="0"/>
        <v>Numeracy | Number, money and measure | MNU 4-07aI can choose the most appropriate form of fractions, decimal fractions and percentages to use when making calculations mentally, in written form or using technology, then use my solutions to make comparisons, decisions and choices.</v>
      </c>
      <c r="B25" s="36" t="s">
        <v>53</v>
      </c>
      <c r="C25" s="39"/>
      <c r="D25" s="27" t="s">
        <v>214</v>
      </c>
      <c r="E25" s="27" t="s">
        <v>60</v>
      </c>
      <c r="F25" s="27" t="s">
        <v>215</v>
      </c>
      <c r="G25" s="27" t="s">
        <v>60</v>
      </c>
      <c r="H25" s="27" t="s">
        <v>216</v>
      </c>
      <c r="I25" s="27"/>
      <c r="J25" s="27" t="s">
        <v>217</v>
      </c>
      <c r="K25" s="27"/>
    </row>
    <row r="26" spans="1:11" x14ac:dyDescent="0.25">
      <c r="A26" s="32" t="str">
        <f t="shared" si="0"/>
        <v>Numeracy | Number, money and measure | MNU 2-20bI have carried out investigations and surveys, devising and using a variety of methods to gather information and have worked with others to collate, organise and communicate the results in an appropriate way.</v>
      </c>
      <c r="B26" s="36" t="s">
        <v>53</v>
      </c>
      <c r="C26" s="39"/>
      <c r="D26" s="27" t="s">
        <v>214</v>
      </c>
      <c r="E26" s="27" t="s">
        <v>60</v>
      </c>
      <c r="F26" s="27" t="s">
        <v>215</v>
      </c>
      <c r="G26" s="27" t="s">
        <v>60</v>
      </c>
      <c r="H26" s="28" t="s">
        <v>219</v>
      </c>
      <c r="I26" s="28"/>
      <c r="J26" s="27" t="s">
        <v>218</v>
      </c>
      <c r="K26" s="27"/>
    </row>
    <row r="27" spans="1:11" x14ac:dyDescent="0.25">
      <c r="A27" s="32" t="str">
        <f t="shared" si="0"/>
        <v>Numeracy | Number, money and measure | MNU 4-08aUsing proportion, I can calculate the change in one quantity caused by a change in a related quantity and solve real-life problems</v>
      </c>
      <c r="B27" s="36" t="s">
        <v>28</v>
      </c>
      <c r="C27" s="39"/>
      <c r="D27" s="27" t="s">
        <v>214</v>
      </c>
      <c r="E27" s="27" t="s">
        <v>60</v>
      </c>
      <c r="F27" s="27" t="s">
        <v>215</v>
      </c>
      <c r="G27" s="27" t="s">
        <v>60</v>
      </c>
      <c r="H27" s="28" t="s">
        <v>221</v>
      </c>
      <c r="I27" s="28"/>
      <c r="J27" s="28" t="s">
        <v>220</v>
      </c>
      <c r="K27" s="27"/>
    </row>
    <row r="28" spans="1:11" x14ac:dyDescent="0.25">
      <c r="A28" s="29" t="str">
        <f t="shared" si="0"/>
        <v>Expressive Arts |  | EXA 0-01a / EXA 1-01a / EXA 2-01aI have experienced the energy and excitement of presenting/performing for audiences and being part of an audience for other people’s presentations/performances.</v>
      </c>
      <c r="B28" s="36" t="s">
        <v>298</v>
      </c>
      <c r="C28" s="39"/>
      <c r="D28" s="27" t="s">
        <v>222</v>
      </c>
      <c r="E28" s="27" t="s">
        <v>60</v>
      </c>
      <c r="F28" s="27"/>
      <c r="G28" s="27" t="s">
        <v>60</v>
      </c>
      <c r="H28" s="28" t="s">
        <v>224</v>
      </c>
      <c r="I28" s="28"/>
      <c r="J28" s="28" t="s">
        <v>223</v>
      </c>
      <c r="K28" s="27"/>
    </row>
    <row r="29" spans="1:11" x14ac:dyDescent="0.25">
      <c r="A29" s="29" t="str">
        <f t="shared" si="0"/>
        <v>Expressive Arts |  | EXA 0-05a / EXA 1-05a / EXA 2-05aInspired by a range of stimuli, I can express and communicate my ideas, thoughts and feelings through activities within art and design.</v>
      </c>
      <c r="B29" s="36" t="s">
        <v>299</v>
      </c>
      <c r="C29" s="39"/>
      <c r="D29" s="27" t="s">
        <v>222</v>
      </c>
      <c r="E29" s="27" t="s">
        <v>60</v>
      </c>
      <c r="F29" s="27"/>
      <c r="G29" s="27" t="s">
        <v>60</v>
      </c>
      <c r="H29" s="28" t="s">
        <v>226</v>
      </c>
      <c r="I29" s="28"/>
      <c r="J29" s="28" t="s">
        <v>225</v>
      </c>
      <c r="K29" s="27"/>
    </row>
    <row r="30" spans="1:11" x14ac:dyDescent="0.25">
      <c r="A30" s="29" t="str">
        <f t="shared" si="0"/>
        <v>Expressive Arts |  | EXA 3-02aI have experimented with a range of media and technologies to create images and objects, using my understanding of their properties.</v>
      </c>
      <c r="B30" s="36" t="s">
        <v>54</v>
      </c>
      <c r="C30" s="39" t="s">
        <v>320</v>
      </c>
      <c r="D30" s="27" t="s">
        <v>222</v>
      </c>
      <c r="E30" s="27" t="s">
        <v>60</v>
      </c>
      <c r="F30" s="27"/>
      <c r="G30" s="27" t="s">
        <v>60</v>
      </c>
      <c r="H30" s="28" t="s">
        <v>228</v>
      </c>
      <c r="I30" s="28"/>
      <c r="J30" s="28" t="s">
        <v>227</v>
      </c>
      <c r="K30" s="27"/>
    </row>
    <row r="31" spans="1:11" x14ac:dyDescent="0.25">
      <c r="A31" s="29" t="str">
        <f t="shared" si="0"/>
        <v>Expressive Arts |  | EXA 3-12aI can create, develop and sustain a realistic or stylised character through the use of voice, movement and language.</v>
      </c>
      <c r="B31" s="36" t="s">
        <v>300</v>
      </c>
      <c r="C31" s="39"/>
      <c r="D31" s="27" t="s">
        <v>222</v>
      </c>
      <c r="E31" s="27" t="s">
        <v>60</v>
      </c>
      <c r="F31" s="27"/>
      <c r="G31" s="27" t="s">
        <v>60</v>
      </c>
      <c r="H31" s="28" t="s">
        <v>230</v>
      </c>
      <c r="I31" s="28"/>
      <c r="J31" s="28" t="s">
        <v>229</v>
      </c>
      <c r="K31" s="27"/>
    </row>
    <row r="32" spans="1:11" x14ac:dyDescent="0.25">
      <c r="A32" s="29" t="str">
        <f t="shared" si="0"/>
        <v>Expressive Arts |  | EXA 1-14aI have developed confidence and skills in creating and presenting drama which explores real and imaginary situations, using improvisation and script.</v>
      </c>
      <c r="B32" s="36" t="s">
        <v>299</v>
      </c>
      <c r="C32" s="39"/>
      <c r="D32" s="27" t="s">
        <v>222</v>
      </c>
      <c r="E32" s="27" t="s">
        <v>60</v>
      </c>
      <c r="F32" s="27"/>
      <c r="G32" s="27" t="s">
        <v>60</v>
      </c>
      <c r="H32" s="28" t="s">
        <v>232</v>
      </c>
      <c r="I32" s="28"/>
      <c r="J32" s="28" t="s">
        <v>231</v>
      </c>
      <c r="K32" s="27"/>
    </row>
    <row r="33" spans="1:11" x14ac:dyDescent="0.25">
      <c r="A33" s="31" t="str">
        <f t="shared" si="0"/>
        <v>health and wellbeing |  | HWB 0-05a / HWB 1-05a / HWB 2-05a / HWB 3-05a / HWB 4-05aI know that friendship, caring, sharing, fairness, equality and love are important in building positive relationships. As I develop and value relationships, I care and show respect for myself and others.</v>
      </c>
      <c r="B33" s="36" t="s">
        <v>301</v>
      </c>
      <c r="C33" s="39"/>
      <c r="D33" s="27" t="s">
        <v>233</v>
      </c>
      <c r="E33" s="27" t="s">
        <v>60</v>
      </c>
      <c r="F33" s="27"/>
      <c r="G33" s="27" t="s">
        <v>60</v>
      </c>
      <c r="H33" s="28" t="s">
        <v>235</v>
      </c>
      <c r="I33" s="28"/>
      <c r="J33" s="28" t="s">
        <v>234</v>
      </c>
      <c r="K33" s="27"/>
    </row>
    <row r="34" spans="1:11" x14ac:dyDescent="0.25">
      <c r="A34" s="31" t="str">
        <f t="shared" si="0"/>
        <v>health and wellbeing |  | HWB 0-09a / HWB 1-09a / HWB 2-09a / HWB 3-09a / HWB 4-09aAs I explore the rights to which I and others are entitled, I am able to exercise these rights appropriately and accept the responsibilities that go with them. I show respect for the rights of others.</v>
      </c>
      <c r="B34" s="36" t="s">
        <v>302</v>
      </c>
      <c r="C34" s="39" t="s">
        <v>331</v>
      </c>
      <c r="D34" s="27" t="s">
        <v>233</v>
      </c>
      <c r="E34" s="27" t="s">
        <v>60</v>
      </c>
      <c r="F34" s="27"/>
      <c r="G34" s="27" t="s">
        <v>60</v>
      </c>
      <c r="H34" s="28" t="s">
        <v>237</v>
      </c>
      <c r="I34" s="28"/>
      <c r="J34" s="28" t="s">
        <v>236</v>
      </c>
      <c r="K34" s="27"/>
    </row>
    <row r="35" spans="1:11" x14ac:dyDescent="0.25">
      <c r="A35" s="31" t="str">
        <f t="shared" si="0"/>
        <v>health and wellbeing |  | HWB 0-13a / HWB 1-13a / HWB 2-13a / HWB 3-13a / HWB 4-13aThrough contributing my views, time and talents, I play a part in bringing about positive change in my school and wider community.</v>
      </c>
      <c r="B35" s="36" t="s">
        <v>303</v>
      </c>
      <c r="C35" s="39"/>
      <c r="D35" s="27" t="s">
        <v>233</v>
      </c>
      <c r="E35" s="27" t="s">
        <v>60</v>
      </c>
      <c r="F35" s="27"/>
      <c r="G35" s="27" t="s">
        <v>60</v>
      </c>
      <c r="H35" s="27" t="s">
        <v>239</v>
      </c>
      <c r="I35" s="27"/>
      <c r="J35" s="28" t="s">
        <v>238</v>
      </c>
      <c r="K35" s="27"/>
    </row>
    <row r="36" spans="1:11" x14ac:dyDescent="0.25">
      <c r="A36" s="11" t="str">
        <f t="shared" si="0"/>
        <v>Religious and moral education | Values and issues | RME 4-05aThrough exploring a range of issues of morality, I can consider Christian responses to these issues and relate these to my own developing values.</v>
      </c>
      <c r="B36" s="36" t="s">
        <v>39</v>
      </c>
      <c r="C36" s="39"/>
      <c r="D36" s="27" t="s">
        <v>240</v>
      </c>
      <c r="E36" s="27" t="s">
        <v>60</v>
      </c>
      <c r="F36" s="27" t="s">
        <v>241</v>
      </c>
      <c r="G36" s="27" t="s">
        <v>60</v>
      </c>
      <c r="H36" s="28" t="s">
        <v>243</v>
      </c>
      <c r="I36" s="28"/>
      <c r="J36" s="28" t="s">
        <v>242</v>
      </c>
      <c r="K36" s="27"/>
    </row>
    <row r="37" spans="1:11" x14ac:dyDescent="0.25">
      <c r="A37" s="11" t="str">
        <f t="shared" si="0"/>
        <v>Religious and moral education |  | RME 4-09bI am able to apply my understanding of a range of moral viewpoints, including those which are independent of religion, to specific moral issues and am aware of the diversity of moral viewpoints held in modern Scotland and the wider world.</v>
      </c>
      <c r="B37" s="36" t="s">
        <v>330</v>
      </c>
      <c r="C37" s="39" t="s">
        <v>320</v>
      </c>
      <c r="D37" s="27" t="s">
        <v>240</v>
      </c>
      <c r="E37" s="27" t="s">
        <v>60</v>
      </c>
      <c r="F37" s="27"/>
      <c r="G37" s="27" t="s">
        <v>60</v>
      </c>
      <c r="H37" s="28" t="s">
        <v>245</v>
      </c>
      <c r="I37" s="28"/>
      <c r="J37" s="28" t="s">
        <v>244</v>
      </c>
      <c r="K37" s="27"/>
    </row>
    <row r="38" spans="1:11" x14ac:dyDescent="0.25">
      <c r="A38" s="7" t="str">
        <f t="shared" si="0"/>
        <v xml:space="preserve">Social Studies | broaden my understanding of the world by learning about human activities and achievements in the past and present | </v>
      </c>
      <c r="B38" s="36" t="s">
        <v>305</v>
      </c>
      <c r="C38" s="39"/>
      <c r="D38" s="27" t="s">
        <v>246</v>
      </c>
      <c r="E38" s="27" t="s">
        <v>60</v>
      </c>
      <c r="F38" s="27" t="s">
        <v>247</v>
      </c>
      <c r="G38" s="27" t="s">
        <v>60</v>
      </c>
      <c r="H38" s="27"/>
      <c r="I38" s="27"/>
      <c r="J38" s="27"/>
      <c r="K38" s="27"/>
    </row>
    <row r="39" spans="1:11" x14ac:dyDescent="0.25">
      <c r="A39" s="7" t="str">
        <f t="shared" si="0"/>
        <v xml:space="preserve">Social Studies | develop my understanding of the principles of democracy and citizenship through experience of critical and independent thinking learn how to locate, explore and link periods, people and events in time and place | </v>
      </c>
      <c r="B39" s="36" t="s">
        <v>306</v>
      </c>
      <c r="C39" s="39"/>
      <c r="D39" s="27" t="s">
        <v>246</v>
      </c>
      <c r="E39" s="27" t="s">
        <v>60</v>
      </c>
      <c r="F39" s="27" t="s">
        <v>248</v>
      </c>
      <c r="G39" s="27" t="s">
        <v>60</v>
      </c>
      <c r="H39" s="27"/>
      <c r="I39" s="27"/>
      <c r="J39" s="27"/>
      <c r="K39" s="27"/>
    </row>
    <row r="40" spans="1:11" x14ac:dyDescent="0.25">
      <c r="A40" s="7" t="str">
        <f t="shared" si="0"/>
        <v xml:space="preserve">Social Studies | develop my understanding of my own values, beliefs and cultures and those of others | </v>
      </c>
      <c r="B40" s="36" t="s">
        <v>307</v>
      </c>
      <c r="C40" s="39"/>
      <c r="D40" s="27" t="s">
        <v>246</v>
      </c>
      <c r="E40" s="27" t="s">
        <v>60</v>
      </c>
      <c r="F40" s="27" t="s">
        <v>249</v>
      </c>
      <c r="G40" s="27" t="s">
        <v>60</v>
      </c>
      <c r="H40" s="27"/>
      <c r="I40" s="27"/>
      <c r="J40" s="27"/>
      <c r="K40" s="27"/>
    </row>
    <row r="41" spans="1:11" x14ac:dyDescent="0.25">
      <c r="A41" s="7" t="str">
        <f t="shared" si="0"/>
        <v>Social Studies |  | SOC 3-01aI can use my knowledge of a historical period to interpret the evidence and present an informed view.</v>
      </c>
      <c r="B41" s="36" t="s">
        <v>308</v>
      </c>
      <c r="C41" s="39"/>
      <c r="D41" s="27" t="s">
        <v>246</v>
      </c>
      <c r="E41" s="27" t="s">
        <v>60</v>
      </c>
      <c r="F41" s="27"/>
      <c r="G41" s="27" t="s">
        <v>60</v>
      </c>
      <c r="H41" s="27" t="s">
        <v>251</v>
      </c>
      <c r="I41" s="27"/>
      <c r="J41" s="27" t="s">
        <v>250</v>
      </c>
      <c r="K41" s="27"/>
    </row>
    <row r="42" spans="1:11" x14ac:dyDescent="0.25">
      <c r="A42" s="7" t="str">
        <f t="shared" si="0"/>
        <v>Social Studies |  | SOC 4-01aI can evaluate conflicting sources of evidence to sustain a line of argument.</v>
      </c>
      <c r="B42" s="36" t="s">
        <v>309</v>
      </c>
      <c r="C42" s="39"/>
      <c r="D42" s="27" t="s">
        <v>246</v>
      </c>
      <c r="E42" s="27" t="s">
        <v>60</v>
      </c>
      <c r="F42" s="27"/>
      <c r="G42" s="27" t="s">
        <v>60</v>
      </c>
      <c r="H42" s="27" t="s">
        <v>253</v>
      </c>
      <c r="I42" s="27"/>
      <c r="J42" s="27" t="s">
        <v>252</v>
      </c>
      <c r="K42" s="27"/>
    </row>
    <row r="43" spans="1:11" x14ac:dyDescent="0.25">
      <c r="A43" s="7" t="str">
        <f t="shared" si="0"/>
        <v>Social Studies |  | SOC 4-04aBy studying groups in past societies who experienced inequality, I can explain the reasons for the inequality and evaluate how groups or individuals addressed it.</v>
      </c>
      <c r="B43" s="36" t="s">
        <v>310</v>
      </c>
      <c r="C43" s="39"/>
      <c r="D43" s="27" t="s">
        <v>246</v>
      </c>
      <c r="E43" s="27" t="s">
        <v>60</v>
      </c>
      <c r="F43" s="27"/>
      <c r="G43" s="27" t="s">
        <v>60</v>
      </c>
      <c r="H43" s="27" t="s">
        <v>255</v>
      </c>
      <c r="I43" s="27"/>
      <c r="J43" s="27" t="s">
        <v>254</v>
      </c>
      <c r="K43" s="27"/>
    </row>
    <row r="44" spans="1:11" x14ac:dyDescent="0.25">
      <c r="A44" s="7" t="str">
        <f t="shared" si="0"/>
        <v>Social Studies |  | SOC 4-04bI can describe the main features of conflicting world belief systems in the past and can present informed views on the consequences of such conflict for societies then and since.</v>
      </c>
      <c r="B44" s="36" t="s">
        <v>39</v>
      </c>
      <c r="C44" s="39"/>
      <c r="D44" s="27" t="s">
        <v>246</v>
      </c>
      <c r="E44" s="27" t="s">
        <v>60</v>
      </c>
      <c r="F44" s="27"/>
      <c r="G44" s="27" t="s">
        <v>60</v>
      </c>
      <c r="H44" s="27" t="s">
        <v>257</v>
      </c>
      <c r="I44" s="27"/>
      <c r="J44" s="27" t="s">
        <v>256</v>
      </c>
      <c r="K44" s="27"/>
    </row>
    <row r="45" spans="1:11" x14ac:dyDescent="0.25">
      <c r="A45" s="7" t="str">
        <f t="shared" si="0"/>
        <v>Social Studies |  | SOC 4-04cI can make reasoned judgements about how the exercise of power affects the rights and responsibilities of citizens by comparing a more democratic and a less democratic society.</v>
      </c>
      <c r="B45" s="36" t="s">
        <v>311</v>
      </c>
      <c r="C45" s="39"/>
      <c r="D45" s="27" t="s">
        <v>246</v>
      </c>
      <c r="E45" s="27" t="s">
        <v>60</v>
      </c>
      <c r="F45" s="27"/>
      <c r="G45" s="27" t="s">
        <v>60</v>
      </c>
      <c r="H45" s="27" t="s">
        <v>259</v>
      </c>
      <c r="I45" s="27"/>
      <c r="J45" s="27" t="s">
        <v>258</v>
      </c>
      <c r="K45" s="27"/>
    </row>
    <row r="46" spans="1:11" x14ac:dyDescent="0.25">
      <c r="A46" s="7" t="str">
        <f t="shared" si="0"/>
        <v>Social Studies |  | SOC 4-05cI have investigated a meeting of cultures in the past and can analyse the impact on the societies involved.</v>
      </c>
      <c r="B46" s="36" t="s">
        <v>312</v>
      </c>
      <c r="C46" s="39"/>
      <c r="D46" s="27" t="s">
        <v>246</v>
      </c>
      <c r="E46" s="27" t="s">
        <v>60</v>
      </c>
      <c r="F46" s="27"/>
      <c r="G46" s="27" t="s">
        <v>60</v>
      </c>
      <c r="H46" s="27" t="s">
        <v>261</v>
      </c>
      <c r="I46" s="27"/>
      <c r="J46" s="27" t="s">
        <v>260</v>
      </c>
      <c r="K46" s="27"/>
    </row>
    <row r="47" spans="1:11" x14ac:dyDescent="0.25">
      <c r="A47" s="7" t="str">
        <f t="shared" si="0"/>
        <v>Social Studies |  | SOC 4-06aHaving critically analysed a significant historical event, I can assess the relative importance of factors contributing to the event.</v>
      </c>
      <c r="B47" s="36" t="s">
        <v>313</v>
      </c>
      <c r="C47" s="39" t="s">
        <v>327</v>
      </c>
      <c r="D47" s="27" t="s">
        <v>246</v>
      </c>
      <c r="E47" s="27" t="s">
        <v>60</v>
      </c>
      <c r="F47" s="27"/>
      <c r="G47" s="27" t="s">
        <v>60</v>
      </c>
      <c r="H47" s="27" t="s">
        <v>263</v>
      </c>
      <c r="I47" s="27"/>
      <c r="J47" s="27" t="s">
        <v>262</v>
      </c>
      <c r="K47" s="27"/>
    </row>
    <row r="48" spans="1:11" x14ac:dyDescent="0.25">
      <c r="A48" s="7" t="str">
        <f t="shared" si="0"/>
        <v>Social Studies |  | SOC 4-06bI can express an informed view about the changing nature of conflict over time, appreciate its impact and empathise with the experiences of those involved.</v>
      </c>
      <c r="B48" s="36" t="s">
        <v>314</v>
      </c>
      <c r="C48" s="39"/>
      <c r="D48" s="27" t="s">
        <v>246</v>
      </c>
      <c r="E48" s="27" t="s">
        <v>60</v>
      </c>
      <c r="F48" s="27"/>
      <c r="G48" s="27" t="s">
        <v>60</v>
      </c>
      <c r="H48" s="27" t="s">
        <v>265</v>
      </c>
      <c r="I48" s="27"/>
      <c r="J48" s="27" t="s">
        <v>264</v>
      </c>
      <c r="K48" s="27"/>
    </row>
    <row r="49" spans="1:11" x14ac:dyDescent="0.25">
      <c r="A49" s="7" t="str">
        <f t="shared" si="0"/>
        <v>Social Studies |  | SOC 4-06cI can describe attempts to resolve an international conflict and maintain the peace and can present my conclusion about how effective these attempts were.</v>
      </c>
      <c r="B49" s="36" t="s">
        <v>315</v>
      </c>
      <c r="C49" s="39" t="s">
        <v>328</v>
      </c>
      <c r="D49" s="27" t="s">
        <v>246</v>
      </c>
      <c r="E49" s="27" t="s">
        <v>60</v>
      </c>
      <c r="F49" s="27"/>
      <c r="G49" s="27" t="s">
        <v>60</v>
      </c>
      <c r="H49" s="27" t="s">
        <v>267</v>
      </c>
      <c r="I49" s="27"/>
      <c r="J49" s="27" t="s">
        <v>266</v>
      </c>
      <c r="K49" s="27"/>
    </row>
    <row r="50" spans="1:11" x14ac:dyDescent="0.25">
      <c r="A50" s="7" t="str">
        <f t="shared" si="0"/>
        <v>Social Studies |  | SOC 4-06dI can assess the impact for those involved in a specific instance of the expansion of power and influence in the past.</v>
      </c>
      <c r="B50" s="36" t="s">
        <v>316</v>
      </c>
      <c r="C50" s="39"/>
      <c r="D50" s="27" t="s">
        <v>246</v>
      </c>
      <c r="E50" s="27" t="s">
        <v>60</v>
      </c>
      <c r="F50" s="27"/>
      <c r="G50" s="27" t="s">
        <v>60</v>
      </c>
      <c r="H50" s="27" t="s">
        <v>269</v>
      </c>
      <c r="I50" s="27"/>
      <c r="J50" s="27" t="s">
        <v>268</v>
      </c>
      <c r="K50" s="27"/>
    </row>
    <row r="51" spans="1:11" x14ac:dyDescent="0.25">
      <c r="A51" s="7" t="str">
        <f t="shared" si="0"/>
        <v>Social Studies |  | SOC 4-08aI can discuss the sustainability of key natural resources and analyse the possible implications for human activity.</v>
      </c>
      <c r="B51" s="36" t="s">
        <v>28</v>
      </c>
      <c r="C51" s="39"/>
      <c r="D51" s="27" t="s">
        <v>246</v>
      </c>
      <c r="E51" s="27" t="s">
        <v>60</v>
      </c>
      <c r="F51" s="27"/>
      <c r="G51" s="27" t="s">
        <v>60</v>
      </c>
      <c r="H51" s="27" t="s">
        <v>271</v>
      </c>
      <c r="I51" s="27"/>
      <c r="J51" s="27" t="s">
        <v>270</v>
      </c>
      <c r="K51" s="27"/>
    </row>
    <row r="52" spans="1:11" x14ac:dyDescent="0.25">
      <c r="A52" s="7" t="str">
        <f t="shared" si="0"/>
        <v>Social Studies |  | SOC 4-11bI can explain how the distribution and control of important natural resources affects the international power and influences of states.</v>
      </c>
      <c r="B52" s="36" t="s">
        <v>317</v>
      </c>
      <c r="C52" s="39"/>
      <c r="D52" s="27" t="s">
        <v>246</v>
      </c>
      <c r="E52" s="27" t="s">
        <v>60</v>
      </c>
      <c r="F52" s="27"/>
      <c r="G52" s="27" t="s">
        <v>60</v>
      </c>
      <c r="H52" s="27" t="s">
        <v>273</v>
      </c>
      <c r="I52" s="27"/>
      <c r="J52" s="27" t="s">
        <v>272</v>
      </c>
      <c r="K52" s="27"/>
    </row>
    <row r="53" spans="1:11" x14ac:dyDescent="0.25">
      <c r="A53" s="7" t="str">
        <f t="shared" si="0"/>
        <v>Social Studies |  | SOC 4-17aI can critically analyse the relative importance of the contribution of individuals or groups in bringing about change in a significant political event.</v>
      </c>
      <c r="B53" s="36" t="s">
        <v>319</v>
      </c>
      <c r="C53" s="39" t="s">
        <v>329</v>
      </c>
      <c r="D53" s="27" t="s">
        <v>246</v>
      </c>
      <c r="E53" s="27" t="s">
        <v>60</v>
      </c>
      <c r="F53" s="27"/>
      <c r="G53" s="27" t="s">
        <v>60</v>
      </c>
      <c r="H53" s="27" t="s">
        <v>275</v>
      </c>
      <c r="I53" s="27"/>
      <c r="J53" s="27" t="s">
        <v>274</v>
      </c>
      <c r="K53" s="27"/>
    </row>
    <row r="54" spans="1:11" x14ac:dyDescent="0.25">
      <c r="A54" s="7" t="str">
        <f t="shared" si="0"/>
        <v>Social Studies |  | SOC 4-17cI can compare and contrast two world ideologies to express an informed view on how ideology affects the lives of people.</v>
      </c>
      <c r="B54" s="36" t="s">
        <v>318</v>
      </c>
      <c r="C54" s="39"/>
      <c r="D54" s="27" t="s">
        <v>246</v>
      </c>
      <c r="E54" s="27" t="s">
        <v>60</v>
      </c>
      <c r="F54" s="27"/>
      <c r="G54" s="27" t="s">
        <v>60</v>
      </c>
      <c r="H54" s="27" t="s">
        <v>277</v>
      </c>
      <c r="I54" s="27"/>
      <c r="J54" s="27" t="s">
        <v>276</v>
      </c>
      <c r="K54" s="2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5"/>
  <sheetViews>
    <sheetView zoomScale="85" zoomScaleNormal="85" workbookViewId="0">
      <pane xSplit="1" ySplit="3" topLeftCell="B22" activePane="bottomRight" state="frozen"/>
      <selection pane="topRight" activeCell="B1" sqref="B1"/>
      <selection pane="bottomLeft" activeCell="A4" sqref="A4"/>
      <selection pane="bottomRight" activeCell="A32" sqref="A32"/>
    </sheetView>
  </sheetViews>
  <sheetFormatPr defaultRowHeight="15" x14ac:dyDescent="0.25"/>
  <cols>
    <col min="1" max="1" width="183" customWidth="1"/>
    <col min="2" max="2" width="46.28515625" customWidth="1"/>
    <col min="4" max="4" width="2.85546875" bestFit="1" customWidth="1"/>
    <col min="6" max="6" width="2.85546875" bestFit="1" customWidth="1"/>
  </cols>
  <sheetData>
    <row r="1" spans="1:8" ht="33.75" x14ac:dyDescent="0.5">
      <c r="A1" s="50" t="s">
        <v>370</v>
      </c>
    </row>
    <row r="2" spans="1:8" ht="96" customHeight="1" x14ac:dyDescent="0.25"/>
    <row r="3" spans="1:8" ht="18.75" x14ac:dyDescent="0.3">
      <c r="A3" s="42" t="s">
        <v>390</v>
      </c>
      <c r="B3" s="42" t="s">
        <v>373</v>
      </c>
      <c r="C3" s="43" t="s">
        <v>55</v>
      </c>
      <c r="D3" s="43"/>
      <c r="E3" s="43" t="s">
        <v>56</v>
      </c>
      <c r="F3" s="43"/>
      <c r="G3" s="43" t="s">
        <v>57</v>
      </c>
      <c r="H3" s="43" t="s">
        <v>374</v>
      </c>
    </row>
    <row r="4" spans="1:8" x14ac:dyDescent="0.25">
      <c r="A4" s="33" t="str">
        <f>CONCATENATE(C4,D4,E4,F4,G4,H4)</f>
        <v>Welsh Baccalaureate | KS4 | Participation in a Global Challenge • Identify, consider and form a personal opinion on a global issue, e.g. equality</v>
      </c>
      <c r="B4" s="47" t="s">
        <v>381</v>
      </c>
      <c r="C4" s="27" t="s">
        <v>343</v>
      </c>
      <c r="D4" s="27" t="s">
        <v>60</v>
      </c>
      <c r="E4" s="27" t="s">
        <v>65</v>
      </c>
      <c r="F4" s="27" t="s">
        <v>60</v>
      </c>
      <c r="G4" s="27" t="s">
        <v>344</v>
      </c>
      <c r="H4" s="28" t="s">
        <v>345</v>
      </c>
    </row>
    <row r="5" spans="1:8" x14ac:dyDescent="0.25">
      <c r="A5" s="33" t="str">
        <f t="shared" ref="A5:A34" si="0">CONCATENATE(C5,D5,E5,F5,G5,H5)</f>
        <v>Welsh Baccalaureate | Post 16  | Participation in a Global Challenge 2. Ethical and eco-friendly products, e.g.Migration</v>
      </c>
      <c r="B5" s="47" t="s">
        <v>375</v>
      </c>
      <c r="C5" s="27" t="s">
        <v>343</v>
      </c>
      <c r="D5" s="27" t="s">
        <v>60</v>
      </c>
      <c r="E5" s="27" t="s">
        <v>346</v>
      </c>
      <c r="F5" s="27" t="s">
        <v>60</v>
      </c>
      <c r="G5" s="27" t="s">
        <v>344</v>
      </c>
      <c r="H5" s="27" t="s">
        <v>347</v>
      </c>
    </row>
    <row r="6" spans="1:8" x14ac:dyDescent="0.25">
      <c r="A6" s="49" t="str">
        <f t="shared" si="0"/>
        <v>PSE |  | Active citizenship,</v>
      </c>
      <c r="B6" s="47" t="s">
        <v>367</v>
      </c>
      <c r="C6" s="27" t="s">
        <v>348</v>
      </c>
      <c r="D6" s="27" t="s">
        <v>60</v>
      </c>
      <c r="E6" s="27"/>
      <c r="F6" s="27" t="s">
        <v>60</v>
      </c>
      <c r="G6" s="27" t="s">
        <v>351</v>
      </c>
      <c r="H6" s="27"/>
    </row>
    <row r="7" spans="1:8" x14ac:dyDescent="0.25">
      <c r="A7" s="49" t="str">
        <f t="shared" si="0"/>
        <v>PSE |  | Moral and spiritual development</v>
      </c>
      <c r="B7" s="47" t="s">
        <v>376</v>
      </c>
      <c r="C7" s="27" t="s">
        <v>348</v>
      </c>
      <c r="D7" s="27" t="s">
        <v>60</v>
      </c>
      <c r="E7" s="27"/>
      <c r="F7" s="27" t="s">
        <v>60</v>
      </c>
      <c r="G7" s="27" t="s">
        <v>350</v>
      </c>
      <c r="H7" s="27"/>
    </row>
    <row r="8" spans="1:8" x14ac:dyDescent="0.25">
      <c r="A8" s="49" t="str">
        <f t="shared" si="0"/>
        <v>PSE |  | Sustainable development and global citizenship</v>
      </c>
      <c r="B8" s="47" t="s">
        <v>377</v>
      </c>
      <c r="C8" s="27" t="s">
        <v>348</v>
      </c>
      <c r="D8" s="27" t="s">
        <v>60</v>
      </c>
      <c r="E8" s="27"/>
      <c r="F8" s="27" t="s">
        <v>60</v>
      </c>
      <c r="G8" s="27" t="s">
        <v>349</v>
      </c>
      <c r="H8" s="27"/>
    </row>
    <row r="9" spans="1:8" x14ac:dyDescent="0.25">
      <c r="A9" s="30" t="str">
        <f t="shared" si="0"/>
        <v>English Language | KS3 | select, interpret and evaluate ideas and information convincingly or objectively</v>
      </c>
      <c r="B9" s="47" t="s">
        <v>378</v>
      </c>
      <c r="C9" s="27" t="s">
        <v>119</v>
      </c>
      <c r="D9" s="27" t="s">
        <v>60</v>
      </c>
      <c r="E9" s="27" t="s">
        <v>61</v>
      </c>
      <c r="F9" s="27" t="s">
        <v>60</v>
      </c>
      <c r="G9" s="27" t="s">
        <v>352</v>
      </c>
      <c r="H9" s="27"/>
    </row>
    <row r="10" spans="1:8" x14ac:dyDescent="0.25">
      <c r="A10" s="30" t="str">
        <f t="shared" si="0"/>
        <v>English Language | KS3 | use language to convey objectivity and impartiality, e.g. there are several different ways to look at this topic …</v>
      </c>
      <c r="B10" s="47">
        <v>4.5</v>
      </c>
      <c r="C10" s="27" t="s">
        <v>119</v>
      </c>
      <c r="D10" s="27" t="s">
        <v>60</v>
      </c>
      <c r="E10" s="27" t="s">
        <v>61</v>
      </c>
      <c r="F10" s="27" t="s">
        <v>60</v>
      </c>
      <c r="G10" s="27" t="s">
        <v>353</v>
      </c>
      <c r="H10" s="27"/>
    </row>
    <row r="11" spans="1:8" x14ac:dyDescent="0.25">
      <c r="A11" s="30" t="str">
        <f t="shared" si="0"/>
        <v>English Language | KS3 | Oracy: They express opinions and select evidence to support their views. In discussion, they make significant, sensitive and thoughtful contributions, evaluating others’ ideas and varying how and when they participate</v>
      </c>
      <c r="B11" s="47" t="s">
        <v>379</v>
      </c>
      <c r="C11" s="27" t="s">
        <v>119</v>
      </c>
      <c r="D11" s="27" t="s">
        <v>60</v>
      </c>
      <c r="E11" s="27" t="s">
        <v>61</v>
      </c>
      <c r="F11" s="27" t="s">
        <v>60</v>
      </c>
      <c r="G11" s="27" t="s">
        <v>354</v>
      </c>
      <c r="H11" s="27"/>
    </row>
    <row r="12" spans="1:8" x14ac:dyDescent="0.25">
      <c r="A12" s="30" t="str">
        <f t="shared" si="0"/>
        <v>English Language | KS4/GCSE | WJEC: Unit 4: Spoken Language (Using Language);·         present ideas and issues to meet the demands of different audiences</v>
      </c>
      <c r="B12" s="47" t="s">
        <v>380</v>
      </c>
      <c r="C12" s="27" t="s">
        <v>119</v>
      </c>
      <c r="D12" s="27" t="s">
        <v>60</v>
      </c>
      <c r="E12" s="27" t="s">
        <v>108</v>
      </c>
      <c r="F12" s="27" t="s">
        <v>60</v>
      </c>
      <c r="G12" s="44" t="s">
        <v>391</v>
      </c>
      <c r="H12" s="45"/>
    </row>
    <row r="13" spans="1:8" x14ac:dyDescent="0.25">
      <c r="A13" s="30" t="str">
        <f t="shared" si="0"/>
        <v>English Language | KS4/GCSE | WJEC: Unit 4: Spoken Language (Using Language);·         confidently and consistently explore challenging or contentious issues through sustained role play</v>
      </c>
      <c r="B13" s="47" t="s">
        <v>299</v>
      </c>
      <c r="C13" s="27" t="s">
        <v>119</v>
      </c>
      <c r="D13" s="27" t="s">
        <v>60</v>
      </c>
      <c r="E13" s="27" t="s">
        <v>108</v>
      </c>
      <c r="F13" s="27" t="s">
        <v>60</v>
      </c>
      <c r="G13" s="44" t="s">
        <v>392</v>
      </c>
      <c r="H13" s="45"/>
    </row>
    <row r="14" spans="1:8" x14ac:dyDescent="0.25">
      <c r="A14" s="30" t="str">
        <f t="shared" si="0"/>
        <v>English Language | KS4/GCSE | ·          Unit 1: Studying Written Language;</v>
      </c>
      <c r="B14" s="47" t="s">
        <v>388</v>
      </c>
      <c r="C14" s="27" t="s">
        <v>119</v>
      </c>
      <c r="D14" s="27" t="s">
        <v>60</v>
      </c>
      <c r="E14" s="27" t="s">
        <v>108</v>
      </c>
      <c r="F14" s="27" t="s">
        <v>60</v>
      </c>
      <c r="G14" s="46" t="s">
        <v>393</v>
      </c>
      <c r="H14" s="27"/>
    </row>
    <row r="15" spans="1:8" x14ac:dyDescent="0.25">
      <c r="A15" s="30" t="str">
        <f t="shared" si="0"/>
        <v>English Language | KS4/GCSE | ·         Reading: understand and explore in detail how texts may be interpreted differently, distinguishing between facts/evidence and bias/argument</v>
      </c>
      <c r="B15" s="47" t="s">
        <v>389</v>
      </c>
      <c r="C15" s="27" t="s">
        <v>119</v>
      </c>
      <c r="D15" s="27" t="s">
        <v>60</v>
      </c>
      <c r="E15" s="27" t="s">
        <v>108</v>
      </c>
      <c r="F15" s="27" t="s">
        <v>60</v>
      </c>
      <c r="G15" s="46" t="s">
        <v>394</v>
      </c>
      <c r="H15" s="27"/>
    </row>
    <row r="16" spans="1:8" x14ac:dyDescent="0.25">
      <c r="A16" s="30" t="str">
        <f t="shared" si="0"/>
        <v>English Language | KS4/GCSE | ·         Reading: explore in detail different interpretations of issues and ideas, using the text to support opinions</v>
      </c>
      <c r="B16" s="47" t="s">
        <v>289</v>
      </c>
      <c r="C16" s="27" t="s">
        <v>119</v>
      </c>
      <c r="D16" s="27" t="s">
        <v>60</v>
      </c>
      <c r="E16" s="27" t="s">
        <v>108</v>
      </c>
      <c r="F16" s="27" t="s">
        <v>60</v>
      </c>
      <c r="G16" s="46" t="s">
        <v>395</v>
      </c>
      <c r="H16" s="27"/>
    </row>
    <row r="17" spans="1:8" x14ac:dyDescent="0.25">
      <c r="A17" s="30" t="str">
        <f t="shared" si="0"/>
        <v>English Language | KS4/GCSE | ·         Writing: plan appropriately to develop writing for a challenging range of different purposes and audiences</v>
      </c>
      <c r="B17" s="47" t="s">
        <v>34</v>
      </c>
      <c r="C17" s="27" t="s">
        <v>119</v>
      </c>
      <c r="D17" s="27" t="s">
        <v>60</v>
      </c>
      <c r="E17" s="27" t="s">
        <v>108</v>
      </c>
      <c r="F17" s="27" t="s">
        <v>60</v>
      </c>
      <c r="G17" s="46" t="s">
        <v>396</v>
      </c>
      <c r="H17" s="27"/>
    </row>
    <row r="18" spans="1:8" x14ac:dyDescent="0.25">
      <c r="A18" s="48" t="str">
        <f t="shared" si="0"/>
        <v>Geography | KS3 | Identify and locate places and environments using globes, atlases, and maps, e.g. use co-ordinates and four-figure references</v>
      </c>
      <c r="B18" s="47" t="s">
        <v>27</v>
      </c>
      <c r="C18" s="27" t="s">
        <v>105</v>
      </c>
      <c r="D18" s="27" t="s">
        <v>60</v>
      </c>
      <c r="E18" s="27" t="s">
        <v>61</v>
      </c>
      <c r="F18" s="27" t="s">
        <v>60</v>
      </c>
      <c r="G18" s="44" t="s">
        <v>355</v>
      </c>
      <c r="H18" s="27"/>
    </row>
    <row r="19" spans="1:8" x14ac:dyDescent="0.25">
      <c r="A19" s="48" t="str">
        <f t="shared" si="0"/>
        <v>Geography | KS4/GCSE WJEC | 3.1 Cartographic skills</v>
      </c>
      <c r="B19" s="47">
        <v>1.7</v>
      </c>
      <c r="C19" s="27" t="s">
        <v>105</v>
      </c>
      <c r="D19" s="27" t="s">
        <v>60</v>
      </c>
      <c r="E19" s="27" t="s">
        <v>356</v>
      </c>
      <c r="F19" s="27" t="s">
        <v>60</v>
      </c>
      <c r="G19" s="27" t="s">
        <v>357</v>
      </c>
      <c r="H19" s="27"/>
    </row>
    <row r="20" spans="1:8" x14ac:dyDescent="0.25">
      <c r="A20" s="48" t="str">
        <f t="shared" si="0"/>
        <v>Geography | KS4/GCSE WJEC | 4.2 Interpret and extract information from different types of graphs. Interpret different graphs to identify patterns and trends.</v>
      </c>
      <c r="B20" s="47" t="s">
        <v>28</v>
      </c>
      <c r="C20" s="27" t="s">
        <v>105</v>
      </c>
      <c r="D20" s="27" t="s">
        <v>60</v>
      </c>
      <c r="E20" s="27" t="s">
        <v>356</v>
      </c>
      <c r="F20" s="27" t="s">
        <v>60</v>
      </c>
      <c r="G20" s="27" t="s">
        <v>358</v>
      </c>
      <c r="H20" s="27"/>
    </row>
    <row r="21" spans="1:8" x14ac:dyDescent="0.25">
      <c r="A21" s="48" t="str">
        <f t="shared" si="0"/>
        <v>Geography | KS4/GCSE WJEC | Key Idea 6.3: Water resources and their management</v>
      </c>
      <c r="B21" s="47">
        <v>3.7</v>
      </c>
      <c r="C21" s="27" t="s">
        <v>105</v>
      </c>
      <c r="D21" s="27" t="s">
        <v>60</v>
      </c>
      <c r="E21" s="27" t="s">
        <v>356</v>
      </c>
      <c r="F21" s="27" t="s">
        <v>60</v>
      </c>
      <c r="G21" s="27" t="s">
        <v>359</v>
      </c>
      <c r="H21" s="27"/>
    </row>
    <row r="22" spans="1:8" x14ac:dyDescent="0.25">
      <c r="A22" s="32" t="str">
        <f t="shared" si="0"/>
        <v>Mathematics | KS3 | ·         Collect and record data Present and analyse data Interpret results</v>
      </c>
      <c r="B22" s="47">
        <v>3.7</v>
      </c>
      <c r="C22" s="27" t="s">
        <v>167</v>
      </c>
      <c r="D22" s="27" t="s">
        <v>60</v>
      </c>
      <c r="E22" s="27" t="s">
        <v>61</v>
      </c>
      <c r="F22" s="27" t="s">
        <v>60</v>
      </c>
      <c r="G22" s="46" t="s">
        <v>397</v>
      </c>
      <c r="H22" s="27"/>
    </row>
    <row r="23" spans="1:8" x14ac:dyDescent="0.25">
      <c r="A23" s="32" t="str">
        <f t="shared" si="0"/>
        <v>Mathematics | KS3 | ·         Fractions, decimals, percentages and ratio</v>
      </c>
      <c r="B23" s="47" t="s">
        <v>28</v>
      </c>
      <c r="C23" s="27" t="s">
        <v>167</v>
      </c>
      <c r="D23" s="27" t="s">
        <v>60</v>
      </c>
      <c r="E23" s="27" t="s">
        <v>61</v>
      </c>
      <c r="F23" s="27" t="s">
        <v>60</v>
      </c>
      <c r="G23" s="46" t="s">
        <v>398</v>
      </c>
      <c r="H23" s="27"/>
    </row>
    <row r="24" spans="1:8" x14ac:dyDescent="0.25">
      <c r="A24" s="11" t="str">
        <f t="shared" si="0"/>
        <v>Religious Education | KS3 | ·         explain how religion impacts on the lives of individuals, local communities and wider society, using a range of interpretations</v>
      </c>
      <c r="B24" s="47" t="s">
        <v>371</v>
      </c>
      <c r="C24" s="27" t="s">
        <v>133</v>
      </c>
      <c r="D24" s="27" t="s">
        <v>60</v>
      </c>
      <c r="E24" s="27" t="s">
        <v>61</v>
      </c>
      <c r="F24" s="27" t="s">
        <v>60</v>
      </c>
      <c r="G24" s="46" t="s">
        <v>399</v>
      </c>
      <c r="H24" s="27"/>
    </row>
    <row r="25" spans="1:8" x14ac:dyDescent="0.25">
      <c r="A25" s="11" t="str">
        <f t="shared" si="0"/>
        <v>Religious Education | KS3 | ·         explain how what they have learned about religious/spiritual experience and moral decision-making might relate to their own and other people’s lives</v>
      </c>
      <c r="B25" s="47" t="s">
        <v>387</v>
      </c>
      <c r="C25" s="27" t="s">
        <v>133</v>
      </c>
      <c r="D25" s="27" t="s">
        <v>60</v>
      </c>
      <c r="E25" s="27" t="s">
        <v>61</v>
      </c>
      <c r="F25" s="27" t="s">
        <v>60</v>
      </c>
      <c r="G25" s="46" t="s">
        <v>400</v>
      </c>
      <c r="H25" s="27"/>
    </row>
    <row r="26" spans="1:8" x14ac:dyDescent="0.25">
      <c r="A26" s="11" t="str">
        <f t="shared" si="0"/>
        <v>Religious Education | KS3 | ·         appreciate, respect, empathise with and evaluate the viewpoints of others, acknowledging where they are similar to and different from their own</v>
      </c>
      <c r="B26" s="47" t="s">
        <v>386</v>
      </c>
      <c r="C26" s="27" t="s">
        <v>133</v>
      </c>
      <c r="D26" s="27" t="s">
        <v>60</v>
      </c>
      <c r="E26" s="27" t="s">
        <v>61</v>
      </c>
      <c r="F26" s="27" t="s">
        <v>60</v>
      </c>
      <c r="G26" s="46" t="s">
        <v>401</v>
      </c>
      <c r="H26" s="27"/>
    </row>
    <row r="27" spans="1:8" x14ac:dyDescent="0.25">
      <c r="A27" s="11" t="str">
        <f t="shared" si="0"/>
        <v>Religious Education | KS4/GCSE | evaluate and justify arguments and points of view while recognising that the conclusions are only partial, inconclusive and are open to different interpretations.</v>
      </c>
      <c r="B27" s="47" t="s">
        <v>385</v>
      </c>
      <c r="C27" s="27" t="s">
        <v>133</v>
      </c>
      <c r="D27" s="27" t="s">
        <v>60</v>
      </c>
      <c r="E27" s="27" t="s">
        <v>108</v>
      </c>
      <c r="F27" s="27" t="s">
        <v>60</v>
      </c>
      <c r="G27" s="28" t="s">
        <v>360</v>
      </c>
      <c r="H27" s="27"/>
    </row>
    <row r="28" spans="1:8" x14ac:dyDescent="0.25">
      <c r="A28" s="11" t="str">
        <f t="shared" si="0"/>
        <v>Religious Education | KS4/GCSE | consider evidence on how religion impacts on the lives of individuals, communities and society, evaluating a range of interpretations</v>
      </c>
      <c r="B28" s="47" t="s">
        <v>384</v>
      </c>
      <c r="C28" s="27" t="s">
        <v>133</v>
      </c>
      <c r="D28" s="27" t="s">
        <v>60</v>
      </c>
      <c r="E28" s="27" t="s">
        <v>108</v>
      </c>
      <c r="F28" s="27" t="s">
        <v>60</v>
      </c>
      <c r="G28" s="28" t="s">
        <v>361</v>
      </c>
      <c r="H28" s="27"/>
    </row>
    <row r="29" spans="1:8" x14ac:dyDescent="0.25">
      <c r="A29" s="11" t="str">
        <f t="shared" si="0"/>
        <v>Religious Education | KS4/GCSE | appreciate, respect, empathise with and evaluate the viewpoints of others so that they may draw their own reasoned conclusions and develop positive attitudes</v>
      </c>
      <c r="B29" s="47" t="s">
        <v>383</v>
      </c>
      <c r="C29" s="27" t="s">
        <v>133</v>
      </c>
      <c r="D29" s="27" t="s">
        <v>60</v>
      </c>
      <c r="E29" s="27" t="s">
        <v>108</v>
      </c>
      <c r="F29" s="27" t="s">
        <v>60</v>
      </c>
      <c r="G29" s="28" t="s">
        <v>362</v>
      </c>
      <c r="H29" s="27"/>
    </row>
    <row r="30" spans="1:8" x14ac:dyDescent="0.25">
      <c r="A30" s="11" t="str">
        <f t="shared" si="0"/>
        <v>Religious Education | A Level | Edexcel: Religion and Ethics, Topic 3.1: War and Peace</v>
      </c>
      <c r="B30" s="47" t="s">
        <v>372</v>
      </c>
      <c r="C30" s="27" t="s">
        <v>133</v>
      </c>
      <c r="D30" s="27" t="s">
        <v>60</v>
      </c>
      <c r="E30" s="27" t="s">
        <v>76</v>
      </c>
      <c r="F30" s="27" t="s">
        <v>60</v>
      </c>
      <c r="G30" s="28" t="s">
        <v>151</v>
      </c>
      <c r="H30" s="27"/>
    </row>
    <row r="31" spans="1:8" x14ac:dyDescent="0.25">
      <c r="A31" s="7" t="str">
        <f t="shared" si="0"/>
        <v>History | KS3 | ask and answer relevant questions about the past</v>
      </c>
      <c r="B31" s="47" t="s">
        <v>304</v>
      </c>
      <c r="C31" s="27" t="s">
        <v>79</v>
      </c>
      <c r="D31" s="27" t="s">
        <v>60</v>
      </c>
      <c r="E31" s="27" t="s">
        <v>61</v>
      </c>
      <c r="F31" s="27" t="s">
        <v>60</v>
      </c>
      <c r="G31" s="28" t="s">
        <v>363</v>
      </c>
      <c r="H31" s="27"/>
    </row>
    <row r="32" spans="1:8" x14ac:dyDescent="0.25">
      <c r="A32" s="7" t="str">
        <f t="shared" si="0"/>
        <v>History | KS3 | select, record, and organise historical information</v>
      </c>
      <c r="B32" s="47" t="s">
        <v>20</v>
      </c>
      <c r="C32" s="27" t="s">
        <v>79</v>
      </c>
      <c r="D32" s="27" t="s">
        <v>60</v>
      </c>
      <c r="E32" s="27" t="s">
        <v>61</v>
      </c>
      <c r="F32" s="27" t="s">
        <v>60</v>
      </c>
      <c r="G32" s="28" t="s">
        <v>364</v>
      </c>
      <c r="H32" s="27"/>
    </row>
    <row r="33" spans="1:8" x14ac:dyDescent="0.25">
      <c r="A33" s="7" t="str">
        <f t="shared" si="0"/>
        <v xml:space="preserve">History | KS3 | communicate ideas, opinions and conclusions with </v>
      </c>
      <c r="B33" s="47" t="s">
        <v>382</v>
      </c>
      <c r="C33" s="27" t="s">
        <v>79</v>
      </c>
      <c r="D33" s="27" t="s">
        <v>60</v>
      </c>
      <c r="E33" s="27" t="s">
        <v>61</v>
      </c>
      <c r="F33" s="27" t="s">
        <v>60</v>
      </c>
      <c r="G33" s="27" t="s">
        <v>365</v>
      </c>
      <c r="H33" s="27"/>
    </row>
    <row r="34" spans="1:8" x14ac:dyDescent="0.25">
      <c r="A34" s="29" t="str">
        <f t="shared" si="0"/>
        <v>Art and Design | KS3 | Making- use their experience and knowledge of different materials, tools and techniques: • experimentally • expressively.</v>
      </c>
      <c r="B34" s="47">
        <v>4.3</v>
      </c>
      <c r="C34" s="27" t="s">
        <v>173</v>
      </c>
      <c r="D34" s="27" t="s">
        <v>60</v>
      </c>
      <c r="E34" s="27" t="s">
        <v>61</v>
      </c>
      <c r="F34" s="27" t="s">
        <v>60</v>
      </c>
      <c r="G34" s="28" t="s">
        <v>366</v>
      </c>
      <c r="H34" s="27"/>
    </row>
    <row r="35" spans="1:8" x14ac:dyDescent="0.25">
      <c r="C35" s="27"/>
      <c r="D35" s="27"/>
      <c r="E35" s="27"/>
      <c r="F35" s="27"/>
      <c r="G35" s="27"/>
      <c r="H35" s="27"/>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3"/>
  <sheetViews>
    <sheetView tabSelected="1" zoomScale="70" zoomScaleNormal="70" workbookViewId="0">
      <pane xSplit="1" ySplit="2" topLeftCell="B3" activePane="bottomRight" state="frozen"/>
      <selection pane="topRight" activeCell="B1" sqref="B1"/>
      <selection pane="bottomLeft" activeCell="A2" sqref="A2"/>
      <selection pane="bottomRight" activeCell="A73" sqref="A73"/>
    </sheetView>
  </sheetViews>
  <sheetFormatPr defaultRowHeight="15" x14ac:dyDescent="0.25"/>
  <cols>
    <col min="1" max="1" width="158.42578125" customWidth="1"/>
    <col min="2" max="2" width="89" customWidth="1"/>
    <col min="3" max="3" width="20.28515625" customWidth="1"/>
    <col min="4" max="4" width="4" customWidth="1"/>
    <col min="7" max="7" width="23.85546875" customWidth="1"/>
    <col min="8" max="8" width="160.85546875" customWidth="1"/>
  </cols>
  <sheetData>
    <row r="1" spans="1:9" ht="107.25" customHeight="1" x14ac:dyDescent="0.5">
      <c r="A1" s="50" t="s">
        <v>369</v>
      </c>
    </row>
    <row r="2" spans="1:9" ht="15.75" x14ac:dyDescent="0.25">
      <c r="A2" s="1" t="s">
        <v>180</v>
      </c>
      <c r="B2" s="2" t="s">
        <v>179</v>
      </c>
      <c r="C2" s="51" t="s">
        <v>55</v>
      </c>
      <c r="D2" s="51"/>
      <c r="E2" s="51" t="s">
        <v>56</v>
      </c>
      <c r="F2" s="51"/>
      <c r="G2" s="51" t="s">
        <v>57</v>
      </c>
      <c r="H2" s="51" t="s">
        <v>58</v>
      </c>
    </row>
    <row r="3" spans="1:9" ht="21" customHeight="1" x14ac:dyDescent="0.25">
      <c r="A3" s="9" t="str">
        <f t="shared" ref="A3:A34" si="0">CONCATENATE(C3,D3,E3,F3,G3)</f>
        <v>Citizenship | KS3 | the roles played by public institutions and voluntary groups in society, and the ways in which citizens work together to improve their communities, including opportunities to participate in school-based activities</v>
      </c>
      <c r="B3" s="10" t="s">
        <v>1</v>
      </c>
      <c r="C3" s="52" t="s">
        <v>59</v>
      </c>
      <c r="D3" s="52" t="s">
        <v>60</v>
      </c>
      <c r="E3" s="52" t="s">
        <v>61</v>
      </c>
      <c r="F3" s="52" t="s">
        <v>60</v>
      </c>
      <c r="G3" s="52" t="s">
        <v>62</v>
      </c>
      <c r="H3" s="53" t="s">
        <v>63</v>
      </c>
      <c r="I3" s="11"/>
    </row>
    <row r="4" spans="1:9" ht="15.75" x14ac:dyDescent="0.25">
      <c r="A4" s="9" t="str">
        <f t="shared" si="0"/>
        <v>Citizenship | KS3 | Pupils should use and apply their knowledge and understanding while developing skills to research and interrogate evidence, debate and evaluate viewpoints, present reasoned arguments and take informed action…</v>
      </c>
      <c r="B4" s="12" t="s">
        <v>2</v>
      </c>
      <c r="C4" s="52" t="s">
        <v>59</v>
      </c>
      <c r="D4" s="52" t="s">
        <v>60</v>
      </c>
      <c r="E4" s="52" t="s">
        <v>61</v>
      </c>
      <c r="F4" s="52" t="s">
        <v>60</v>
      </c>
      <c r="G4" s="52" t="s">
        <v>64</v>
      </c>
      <c r="H4" s="53" t="s">
        <v>63</v>
      </c>
      <c r="I4" s="11"/>
    </row>
    <row r="5" spans="1:9" ht="15.75" x14ac:dyDescent="0.25">
      <c r="A5" s="9" t="str">
        <f t="shared" si="0"/>
        <v>Citizenship | KS4 | human rights and international law</v>
      </c>
      <c r="B5" s="12" t="s">
        <v>3</v>
      </c>
      <c r="C5" s="52" t="s">
        <v>59</v>
      </c>
      <c r="D5" s="52" t="s">
        <v>60</v>
      </c>
      <c r="E5" s="52" t="s">
        <v>65</v>
      </c>
      <c r="F5" s="52" t="s">
        <v>60</v>
      </c>
      <c r="G5" s="52" t="s">
        <v>66</v>
      </c>
      <c r="H5" s="53" t="s">
        <v>63</v>
      </c>
      <c r="I5" s="11"/>
    </row>
    <row r="6" spans="1:9" ht="15.75" x14ac:dyDescent="0.25">
      <c r="A6" s="9" t="str">
        <f t="shared" si="0"/>
        <v>Citizenship | KS4 | diverse national, regional, religious and ethnic identities in the United Kingdom and the need for mutual respect and understanding</v>
      </c>
      <c r="B6" s="12" t="s">
        <v>4</v>
      </c>
      <c r="C6" s="52" t="s">
        <v>59</v>
      </c>
      <c r="D6" s="52" t="s">
        <v>60</v>
      </c>
      <c r="E6" s="52" t="s">
        <v>65</v>
      </c>
      <c r="F6" s="52" t="s">
        <v>60</v>
      </c>
      <c r="G6" s="52" t="s">
        <v>67</v>
      </c>
      <c r="H6" s="53" t="s">
        <v>63</v>
      </c>
      <c r="I6" s="11"/>
    </row>
    <row r="7" spans="1:9" ht="15.75" x14ac:dyDescent="0.25">
      <c r="A7" s="9" t="str">
        <f t="shared" si="0"/>
        <v>Citizenship | KS4 | the different ways in which a citizen can contribute to the improvement of their community, to include the opportunity to participate actively in community volunteering, as well as other forms of responsible activity</v>
      </c>
      <c r="B7" s="12" t="s">
        <v>5</v>
      </c>
      <c r="C7" s="52" t="s">
        <v>59</v>
      </c>
      <c r="D7" s="52" t="s">
        <v>60</v>
      </c>
      <c r="E7" s="52" t="s">
        <v>65</v>
      </c>
      <c r="F7" s="52" t="s">
        <v>60</v>
      </c>
      <c r="G7" s="52" t="s">
        <v>68</v>
      </c>
      <c r="H7" s="53" t="s">
        <v>63</v>
      </c>
      <c r="I7" s="11"/>
    </row>
    <row r="8" spans="1:9" ht="15.75" x14ac:dyDescent="0.25">
      <c r="A8" s="9" t="str">
        <f t="shared" si="0"/>
        <v>Citizenship | GCSE | Edexcel Paper 2, Theme D: Power and Influence (Media, The UK’s role in the rest of the world, Rights and responsibilities in challenging global situations)</v>
      </c>
      <c r="B8" s="12" t="s">
        <v>6</v>
      </c>
      <c r="C8" s="52" t="s">
        <v>59</v>
      </c>
      <c r="D8" s="52" t="s">
        <v>60</v>
      </c>
      <c r="E8" s="52" t="s">
        <v>69</v>
      </c>
      <c r="F8" s="52" t="s">
        <v>60</v>
      </c>
      <c r="G8" s="54" t="s">
        <v>70</v>
      </c>
      <c r="H8" s="53" t="s">
        <v>71</v>
      </c>
      <c r="I8" s="11"/>
    </row>
    <row r="9" spans="1:9" ht="15.75" x14ac:dyDescent="0.25">
      <c r="A9" s="9" t="str">
        <f t="shared" si="0"/>
        <v xml:space="preserve">Citizenship | GCSE | OCR: Rights and Responsibilities (1.1); </v>
      </c>
      <c r="B9" s="12" t="s">
        <v>3</v>
      </c>
      <c r="C9" s="52" t="s">
        <v>59</v>
      </c>
      <c r="D9" s="52" t="s">
        <v>60</v>
      </c>
      <c r="E9" s="52" t="s">
        <v>69</v>
      </c>
      <c r="F9" s="52" t="s">
        <v>60</v>
      </c>
      <c r="G9" s="54" t="s">
        <v>72</v>
      </c>
      <c r="H9" s="53" t="s">
        <v>73</v>
      </c>
      <c r="I9" s="11"/>
    </row>
    <row r="10" spans="1:9" ht="15.75" x14ac:dyDescent="0.25">
      <c r="A10" s="9" t="str">
        <f t="shared" si="0"/>
        <v xml:space="preserve">Citizenship | GCSE | OCR: Politics Beyond the UK (2.7); </v>
      </c>
      <c r="B10" s="12" t="s">
        <v>7</v>
      </c>
      <c r="C10" s="52" t="s">
        <v>59</v>
      </c>
      <c r="D10" s="52" t="s">
        <v>60</v>
      </c>
      <c r="E10" s="52" t="s">
        <v>69</v>
      </c>
      <c r="F10" s="52" t="s">
        <v>60</v>
      </c>
      <c r="G10" s="54" t="s">
        <v>74</v>
      </c>
      <c r="H10" s="53" t="s">
        <v>73</v>
      </c>
      <c r="I10" s="11"/>
    </row>
    <row r="11" spans="1:9" ht="15.75" x14ac:dyDescent="0.25">
      <c r="A11" s="9" t="str">
        <f t="shared" si="0"/>
        <v>Citizenship | GCSE | OCR: The UK and its Relations With the Wider World (3.2)</v>
      </c>
      <c r="B11" s="12" t="s">
        <v>6</v>
      </c>
      <c r="C11" s="52" t="s">
        <v>59</v>
      </c>
      <c r="D11" s="52" t="s">
        <v>60</v>
      </c>
      <c r="E11" s="52" t="s">
        <v>69</v>
      </c>
      <c r="F11" s="52" t="s">
        <v>60</v>
      </c>
      <c r="G11" s="54" t="s">
        <v>75</v>
      </c>
      <c r="H11" s="53" t="s">
        <v>73</v>
      </c>
      <c r="I11" s="11"/>
    </row>
    <row r="12" spans="1:9" ht="15.75" x14ac:dyDescent="0.25">
      <c r="A12" s="9" t="str">
        <f t="shared" si="0"/>
        <v>Citizenship | A Level | Unit 4: Global Issues and Making a Difference (Human rights; Conflict and its resolution).</v>
      </c>
      <c r="B12" s="12" t="s">
        <v>8</v>
      </c>
      <c r="C12" s="52" t="s">
        <v>59</v>
      </c>
      <c r="D12" s="52" t="s">
        <v>60</v>
      </c>
      <c r="E12" s="52" t="s">
        <v>76</v>
      </c>
      <c r="F12" s="52" t="s">
        <v>60</v>
      </c>
      <c r="G12" s="54" t="s">
        <v>77</v>
      </c>
      <c r="H12" s="53" t="s">
        <v>78</v>
      </c>
      <c r="I12" s="11"/>
    </row>
    <row r="13" spans="1:9" ht="15.75" x14ac:dyDescent="0.25">
      <c r="A13" s="5" t="str">
        <f t="shared" si="0"/>
        <v>History | KS3 | know and understand significant aspects of the history of the wider world…;</v>
      </c>
      <c r="B13" s="8" t="s">
        <v>9</v>
      </c>
      <c r="C13" s="52" t="s">
        <v>79</v>
      </c>
      <c r="D13" s="52" t="s">
        <v>60</v>
      </c>
      <c r="E13" s="52" t="s">
        <v>61</v>
      </c>
      <c r="F13" s="52" t="s">
        <v>60</v>
      </c>
      <c r="G13" s="52" t="s">
        <v>80</v>
      </c>
      <c r="H13" s="53" t="s">
        <v>81</v>
      </c>
      <c r="I13" s="7"/>
    </row>
    <row r="14" spans="1:9" ht="15.75" x14ac:dyDescent="0.25">
      <c r="A14" s="5" t="str">
        <f t="shared" si="0"/>
        <v>History | KS3 | understand the methods of historical enquiry, including how evidence is used rigorously to make historical claims;</v>
      </c>
      <c r="B14" s="8" t="s">
        <v>10</v>
      </c>
      <c r="C14" s="52" t="s">
        <v>79</v>
      </c>
      <c r="D14" s="52" t="s">
        <v>60</v>
      </c>
      <c r="E14" s="52" t="s">
        <v>61</v>
      </c>
      <c r="F14" s="52" t="s">
        <v>60</v>
      </c>
      <c r="G14" s="52" t="s">
        <v>82</v>
      </c>
      <c r="H14" s="53" t="s">
        <v>81</v>
      </c>
      <c r="I14" s="7"/>
    </row>
    <row r="15" spans="1:9" ht="15.75" x14ac:dyDescent="0.25">
      <c r="A15" s="5" t="str">
        <f t="shared" si="0"/>
        <v>History | KS3 | Challenges for Britain, Europe and the wider world 1901 to the present day</v>
      </c>
      <c r="B15" s="8" t="s">
        <v>11</v>
      </c>
      <c r="C15" s="52" t="s">
        <v>79</v>
      </c>
      <c r="D15" s="52" t="s">
        <v>60</v>
      </c>
      <c r="E15" s="52" t="s">
        <v>61</v>
      </c>
      <c r="F15" s="52" t="s">
        <v>60</v>
      </c>
      <c r="G15" s="52" t="s">
        <v>83</v>
      </c>
      <c r="H15" s="53" t="s">
        <v>81</v>
      </c>
      <c r="I15" s="7"/>
    </row>
    <row r="16" spans="1:9" ht="15.75" x14ac:dyDescent="0.25">
      <c r="A16" s="5" t="str">
        <f t="shared" si="0"/>
        <v>History | KS4 | engage in historical enquiry to develop as independent learners and as critical and reflective thinkers</v>
      </c>
      <c r="B16" s="8" t="s">
        <v>12</v>
      </c>
      <c r="C16" s="52" t="s">
        <v>79</v>
      </c>
      <c r="D16" s="52" t="s">
        <v>60</v>
      </c>
      <c r="E16" s="52" t="s">
        <v>65</v>
      </c>
      <c r="F16" s="52" t="s">
        <v>60</v>
      </c>
      <c r="G16" s="52" t="s">
        <v>84</v>
      </c>
      <c r="H16" s="53" t="s">
        <v>85</v>
      </c>
      <c r="I16" s="7"/>
    </row>
    <row r="17" spans="1:9" ht="15.75" x14ac:dyDescent="0.25">
      <c r="A17" s="5" t="str">
        <f t="shared" si="0"/>
        <v>History | KS4 | develop the ability to ask relevant questions about the past, to investigate issues critically and to make valid historical claims by using a range of sources in their historical context</v>
      </c>
      <c r="B17" s="8" t="s">
        <v>13</v>
      </c>
      <c r="C17" s="52" t="s">
        <v>79</v>
      </c>
      <c r="D17" s="52" t="s">
        <v>60</v>
      </c>
      <c r="E17" s="52" t="s">
        <v>65</v>
      </c>
      <c r="F17" s="52" t="s">
        <v>60</v>
      </c>
      <c r="G17" s="52" t="s">
        <v>86</v>
      </c>
      <c r="H17" s="53" t="s">
        <v>85</v>
      </c>
      <c r="I17" s="7"/>
    </row>
    <row r="18" spans="1:9" ht="15.75" x14ac:dyDescent="0.25">
      <c r="A18" s="5" t="str">
        <f t="shared" si="0"/>
        <v>History | KS4 | develop an awareness of how and why different interpretations have been constructed about people, events and developments from the past and why they may have been accorded significance</v>
      </c>
      <c r="B18" s="8" t="s">
        <v>14</v>
      </c>
      <c r="C18" s="52" t="s">
        <v>79</v>
      </c>
      <c r="D18" s="52" t="s">
        <v>60</v>
      </c>
      <c r="E18" s="52" t="s">
        <v>65</v>
      </c>
      <c r="F18" s="52" t="s">
        <v>60</v>
      </c>
      <c r="G18" s="52" t="s">
        <v>87</v>
      </c>
      <c r="H18" s="53" t="s">
        <v>85</v>
      </c>
      <c r="I18" s="7"/>
    </row>
    <row r="19" spans="1:9" ht="15.75" x14ac:dyDescent="0.25">
      <c r="A19" s="5" t="str">
        <f t="shared" si="0"/>
        <v>History | KS4 | organise and communicate their historical knowledge and understanding in different ways and reach substantiated conclusions</v>
      </c>
      <c r="B19" s="6">
        <v>1.4</v>
      </c>
      <c r="C19" s="52" t="s">
        <v>79</v>
      </c>
      <c r="D19" s="52" t="s">
        <v>60</v>
      </c>
      <c r="E19" s="52" t="s">
        <v>65</v>
      </c>
      <c r="F19" s="52" t="s">
        <v>60</v>
      </c>
      <c r="G19" s="52" t="s">
        <v>88</v>
      </c>
      <c r="H19" s="53" t="s">
        <v>85</v>
      </c>
      <c r="I19" s="7"/>
    </row>
    <row r="20" spans="1:9" ht="15.75" x14ac:dyDescent="0.25">
      <c r="A20" s="5" t="str">
        <f t="shared" si="0"/>
        <v>History | KS4 | recognise that the discipline of history and a knowledge and understanding of the past helps them to understand their own identity and significant aspects of the world in which they live, and provides them with the basis for further wider learning and study.</v>
      </c>
      <c r="B20" s="8" t="s">
        <v>15</v>
      </c>
      <c r="C20" s="52" t="s">
        <v>79</v>
      </c>
      <c r="D20" s="52" t="s">
        <v>60</v>
      </c>
      <c r="E20" s="52" t="s">
        <v>65</v>
      </c>
      <c r="F20" s="52" t="s">
        <v>60</v>
      </c>
      <c r="G20" s="52" t="s">
        <v>89</v>
      </c>
      <c r="H20" s="53" t="s">
        <v>85</v>
      </c>
      <c r="I20" s="7"/>
    </row>
    <row r="21" spans="1:9" ht="15.75" x14ac:dyDescent="0.25">
      <c r="A21" s="5" t="str">
        <f t="shared" si="0"/>
        <v>History | KS4 | knowledge and understanding of the chronology, key features, individuals, events, developments and issues in the specified content</v>
      </c>
      <c r="B21" s="8" t="s">
        <v>16</v>
      </c>
      <c r="C21" s="52" t="s">
        <v>79</v>
      </c>
      <c r="D21" s="52" t="s">
        <v>60</v>
      </c>
      <c r="E21" s="52" t="s">
        <v>65</v>
      </c>
      <c r="F21" s="52" t="s">
        <v>60</v>
      </c>
      <c r="G21" s="52" t="s">
        <v>90</v>
      </c>
      <c r="H21" s="53" t="s">
        <v>85</v>
      </c>
      <c r="I21" s="7"/>
    </row>
    <row r="22" spans="1:9" ht="15.75" x14ac:dyDescent="0.25">
      <c r="A22" s="5" t="str">
        <f t="shared" si="0"/>
        <v>History | KS4 | understanding of the historical concepts of continuity and change, cause and consequence, similarity and difference, and significance by making connections, drawing contrasts, analysing trends and framing historical questions</v>
      </c>
      <c r="B22" s="8" t="s">
        <v>17</v>
      </c>
      <c r="C22" s="52" t="s">
        <v>79</v>
      </c>
      <c r="D22" s="52" t="s">
        <v>60</v>
      </c>
      <c r="E22" s="52" t="s">
        <v>65</v>
      </c>
      <c r="F22" s="52" t="s">
        <v>60</v>
      </c>
      <c r="G22" s="52" t="s">
        <v>91</v>
      </c>
      <c r="H22" s="53" t="s">
        <v>85</v>
      </c>
      <c r="I22" s="7"/>
    </row>
    <row r="23" spans="1:9" ht="15.75" x14ac:dyDescent="0.25">
      <c r="A23" s="5" t="str">
        <f t="shared" si="0"/>
        <v>History | KS4 | understanding of the connections between different aspects of the periods and themes studied; between local, regional, national and international history; between cultural, economic, social, political, religious and military history; and between short and long term timescales</v>
      </c>
      <c r="B23" s="8" t="s">
        <v>18</v>
      </c>
      <c r="C23" s="52" t="s">
        <v>79</v>
      </c>
      <c r="D23" s="52" t="s">
        <v>60</v>
      </c>
      <c r="E23" s="52" t="s">
        <v>65</v>
      </c>
      <c r="F23" s="52" t="s">
        <v>60</v>
      </c>
      <c r="G23" s="52" t="s">
        <v>92</v>
      </c>
      <c r="H23" s="53" t="s">
        <v>85</v>
      </c>
      <c r="I23" s="7"/>
    </row>
    <row r="24" spans="1:9" ht="15.75" x14ac:dyDescent="0.25">
      <c r="A24" s="5" t="str">
        <f t="shared" si="0"/>
        <v>History | KS4 | understanding of how evidence is used rigorously to make historical claims, discerning how and why contrasting arguments and interpretations of the past have been constructed</v>
      </c>
      <c r="B24" s="8" t="s">
        <v>19</v>
      </c>
      <c r="C24" s="52" t="s">
        <v>79</v>
      </c>
      <c r="D24" s="52" t="s">
        <v>60</v>
      </c>
      <c r="E24" s="52" t="s">
        <v>65</v>
      </c>
      <c r="F24" s="52" t="s">
        <v>60</v>
      </c>
      <c r="G24" s="52" t="s">
        <v>93</v>
      </c>
      <c r="H24" s="53" t="s">
        <v>85</v>
      </c>
      <c r="I24" s="7"/>
    </row>
    <row r="25" spans="1:9" ht="15.75" x14ac:dyDescent="0.25">
      <c r="A25" s="5" t="str">
        <f t="shared" si="0"/>
        <v>History | KS4 | the ability to create their own structured accounts, including written narratives, descriptions and analyses.</v>
      </c>
      <c r="B25" s="8" t="s">
        <v>20</v>
      </c>
      <c r="C25" s="52" t="s">
        <v>79</v>
      </c>
      <c r="D25" s="52" t="s">
        <v>60</v>
      </c>
      <c r="E25" s="52" t="s">
        <v>65</v>
      </c>
      <c r="F25" s="52" t="s">
        <v>60</v>
      </c>
      <c r="G25" s="52" t="s">
        <v>94</v>
      </c>
      <c r="H25" s="53" t="s">
        <v>85</v>
      </c>
      <c r="I25" s="7"/>
    </row>
    <row r="26" spans="1:9" ht="15.75" x14ac:dyDescent="0.25">
      <c r="A26" s="5" t="str">
        <f t="shared" si="0"/>
        <v>History | GCSE | Edexcel GCSE (9-1) | Conflict in the Middle East, c1945-1995</v>
      </c>
      <c r="B26" s="8" t="s">
        <v>21</v>
      </c>
      <c r="C26" s="52" t="s">
        <v>79</v>
      </c>
      <c r="D26" s="52" t="s">
        <v>60</v>
      </c>
      <c r="E26" s="52" t="s">
        <v>69</v>
      </c>
      <c r="F26" s="52" t="s">
        <v>60</v>
      </c>
      <c r="G26" s="54" t="s">
        <v>95</v>
      </c>
      <c r="H26" s="53" t="s">
        <v>96</v>
      </c>
      <c r="I26" s="7"/>
    </row>
    <row r="27" spans="1:9" ht="15.75" x14ac:dyDescent="0.25">
      <c r="A27" s="5" t="str">
        <f t="shared" si="0"/>
        <v>History | GCSE | AQA: Period Study: BE Conflict and tension in the Gulf and Afghanistan, 1990–2009- o Part 1) Regional instability… the contribution of the Israeli-Palestinian conflict to tension in the Gulf and to motives for global terrorism.</v>
      </c>
      <c r="B27" s="8" t="s">
        <v>22</v>
      </c>
      <c r="C27" s="52" t="s">
        <v>79</v>
      </c>
      <c r="D27" s="52" t="s">
        <v>60</v>
      </c>
      <c r="E27" s="52" t="s">
        <v>69</v>
      </c>
      <c r="F27" s="52" t="s">
        <v>60</v>
      </c>
      <c r="G27" s="52" t="s">
        <v>97</v>
      </c>
      <c r="H27" s="53" t="s">
        <v>98</v>
      </c>
      <c r="I27" s="7"/>
    </row>
    <row r="28" spans="1:9" ht="15.75" x14ac:dyDescent="0.25">
      <c r="A28" s="5" t="str">
        <f>CONCATENATE(C28,D28,E28,F28,G28)</f>
        <v>History | A-Level | OCR Unit Y321: The Middle East 1908–2011: Ottomans to Arab Spring | o Zionism, Israel and the Palestinian issue</v>
      </c>
      <c r="B28" s="8" t="s">
        <v>23</v>
      </c>
      <c r="C28" s="52" t="s">
        <v>79</v>
      </c>
      <c r="D28" s="52" t="s">
        <v>60</v>
      </c>
      <c r="E28" s="52" t="s">
        <v>99</v>
      </c>
      <c r="F28" s="52" t="s">
        <v>60</v>
      </c>
      <c r="G28" s="52" t="s">
        <v>100</v>
      </c>
      <c r="H28" s="53" t="s">
        <v>101</v>
      </c>
      <c r="I28" s="7"/>
    </row>
    <row r="29" spans="1:9" ht="15.75" x14ac:dyDescent="0.25">
      <c r="A29" s="5" t="str">
        <f t="shared" si="0"/>
        <v>History | A-Level | OCR Unit Y321: The Middle East 1908–2011: Ottomans to Arab Spring</v>
      </c>
      <c r="B29" s="8" t="s">
        <v>24</v>
      </c>
      <c r="C29" s="52" t="s">
        <v>79</v>
      </c>
      <c r="D29" s="52" t="s">
        <v>60</v>
      </c>
      <c r="E29" s="52" t="s">
        <v>99</v>
      </c>
      <c r="F29" s="52" t="s">
        <v>60</v>
      </c>
      <c r="G29" s="52" t="s">
        <v>102</v>
      </c>
      <c r="H29" s="53" t="s">
        <v>101</v>
      </c>
      <c r="I29" s="7"/>
    </row>
    <row r="30" spans="1:9" ht="15.75" x14ac:dyDescent="0.25">
      <c r="A30" s="5" t="str">
        <f t="shared" si="0"/>
        <v>History | A-Level | OCR Unit Y321: The Middle East 1908–2011: Ottomans to Arab Spring |o British Policy and the Middle East 1908–1948</v>
      </c>
      <c r="B30" s="8" t="s">
        <v>25</v>
      </c>
      <c r="C30" s="52" t="s">
        <v>79</v>
      </c>
      <c r="D30" s="52" t="s">
        <v>60</v>
      </c>
      <c r="E30" s="52" t="s">
        <v>99</v>
      </c>
      <c r="F30" s="52" t="s">
        <v>60</v>
      </c>
      <c r="G30" s="52" t="s">
        <v>103</v>
      </c>
      <c r="H30" s="53" t="s">
        <v>101</v>
      </c>
      <c r="I30" s="7"/>
    </row>
    <row r="31" spans="1:9" ht="15.75" x14ac:dyDescent="0.25">
      <c r="A31" s="5" t="str">
        <f t="shared" si="0"/>
        <v>History | A-Level | OCR Unit Y321: The Middle East 1908–2011: Ottomans to Arab Spring | o Arab-Israeli Conflict 1948–1956</v>
      </c>
      <c r="B31" s="8" t="s">
        <v>26</v>
      </c>
      <c r="C31" s="52" t="s">
        <v>79</v>
      </c>
      <c r="D31" s="52" t="s">
        <v>60</v>
      </c>
      <c r="E31" s="52" t="s">
        <v>99</v>
      </c>
      <c r="F31" s="52" t="s">
        <v>60</v>
      </c>
      <c r="G31" s="52" t="s">
        <v>104</v>
      </c>
      <c r="H31" s="53" t="s">
        <v>101</v>
      </c>
      <c r="I31" s="7"/>
    </row>
    <row r="32" spans="1:9" ht="15.75" x14ac:dyDescent="0.25">
      <c r="A32" s="15" t="str">
        <f t="shared" si="0"/>
        <v>Geography | KS3 | Locational Knowledge | extend their locational knowledge and deepen their spatial awareness of the world’s countries, using  maps of the world [including] the Middle East</v>
      </c>
      <c r="B32" s="16" t="s">
        <v>27</v>
      </c>
      <c r="C32" s="52" t="s">
        <v>105</v>
      </c>
      <c r="D32" s="52" t="s">
        <v>60</v>
      </c>
      <c r="E32" s="52" t="s">
        <v>61</v>
      </c>
      <c r="F32" s="52" t="s">
        <v>60</v>
      </c>
      <c r="G32" s="52" t="s">
        <v>106</v>
      </c>
      <c r="H32" s="53" t="s">
        <v>107</v>
      </c>
    </row>
    <row r="33" spans="1:8" ht="15.75" x14ac:dyDescent="0.25">
      <c r="A33" s="15" t="str">
        <f t="shared" si="0"/>
        <v>Geography | KS4/GCSE | Managing resources: water</v>
      </c>
      <c r="B33" s="16">
        <v>3.7</v>
      </c>
      <c r="C33" s="52" t="s">
        <v>105</v>
      </c>
      <c r="D33" s="52" t="s">
        <v>60</v>
      </c>
      <c r="E33" s="52" t="s">
        <v>108</v>
      </c>
      <c r="F33" s="52" t="s">
        <v>60</v>
      </c>
      <c r="G33" s="54" t="s">
        <v>109</v>
      </c>
      <c r="H33" s="53" t="s">
        <v>110</v>
      </c>
    </row>
    <row r="34" spans="1:8" ht="15.75" x14ac:dyDescent="0.25">
      <c r="A34" s="15" t="str">
        <f t="shared" si="0"/>
        <v>Geography | KS4/GCSE | Map/Cartographic skills</v>
      </c>
      <c r="B34" s="16" t="s">
        <v>27</v>
      </c>
      <c r="C34" s="52" t="s">
        <v>105</v>
      </c>
      <c r="D34" s="52" t="s">
        <v>60</v>
      </c>
      <c r="E34" s="52" t="s">
        <v>108</v>
      </c>
      <c r="F34" s="52" t="s">
        <v>60</v>
      </c>
      <c r="G34" s="54" t="s">
        <v>111</v>
      </c>
      <c r="H34" s="53" t="s">
        <v>110</v>
      </c>
    </row>
    <row r="35" spans="1:8" ht="15.75" x14ac:dyDescent="0.25">
      <c r="A35" s="15" t="str">
        <f t="shared" ref="A35:A66" si="1">CONCATENATE(C35,D35,E35,F35,G35)</f>
        <v>Geography | KS4/GCSE | Numerical and statistical skills</v>
      </c>
      <c r="B35" s="16" t="s">
        <v>28</v>
      </c>
      <c r="C35" s="52" t="s">
        <v>105</v>
      </c>
      <c r="D35" s="52" t="s">
        <v>60</v>
      </c>
      <c r="E35" s="52" t="s">
        <v>108</v>
      </c>
      <c r="F35" s="52" t="s">
        <v>60</v>
      </c>
      <c r="G35" s="54" t="s">
        <v>112</v>
      </c>
      <c r="H35" s="53" t="s">
        <v>110</v>
      </c>
    </row>
    <row r="36" spans="1:8" ht="15.75" x14ac:dyDescent="0.25">
      <c r="A36" s="13" t="str">
        <f t="shared" si="1"/>
        <v>PSHE | KS3 | Living in the wider world | L1. to recognise, clarify and if necessary challenge their own core values and how their values influence their choices</v>
      </c>
      <c r="B36" s="14" t="s">
        <v>29</v>
      </c>
      <c r="C36" s="52" t="s">
        <v>113</v>
      </c>
      <c r="D36" s="52" t="s">
        <v>60</v>
      </c>
      <c r="E36" s="52" t="s">
        <v>61</v>
      </c>
      <c r="F36" s="52" t="s">
        <v>60</v>
      </c>
      <c r="G36" s="54" t="s">
        <v>114</v>
      </c>
      <c r="H36" s="53" t="s">
        <v>115</v>
      </c>
    </row>
    <row r="37" spans="1:8" ht="15.75" x14ac:dyDescent="0.25">
      <c r="A37" s="13" t="str">
        <f t="shared" si="1"/>
        <v>PSHE | KS3 | Living in the Wider world | L5. about the potential tensions between human rights, British law and cultural and religious expectations and practices</v>
      </c>
      <c r="B37" s="14" t="s">
        <v>30</v>
      </c>
      <c r="C37" s="52" t="s">
        <v>113</v>
      </c>
      <c r="D37" s="52" t="s">
        <v>60</v>
      </c>
      <c r="E37" s="52" t="s">
        <v>61</v>
      </c>
      <c r="F37" s="52" t="s">
        <v>60</v>
      </c>
      <c r="G37" s="54" t="s">
        <v>116</v>
      </c>
      <c r="H37" s="53" t="s">
        <v>115</v>
      </c>
    </row>
    <row r="38" spans="1:8" ht="15.75" x14ac:dyDescent="0.25">
      <c r="A38" s="13" t="str">
        <f t="shared" si="1"/>
        <v>PSHE | KS3 | Living in the wider world | L6. about the primacy of human rights; and how to safely access sources of support for themselves or their peers if they have co</v>
      </c>
      <c r="B38" s="14" t="s">
        <v>3</v>
      </c>
      <c r="C38" s="52" t="s">
        <v>113</v>
      </c>
      <c r="D38" s="52" t="s">
        <v>60</v>
      </c>
      <c r="E38" s="52" t="s">
        <v>61</v>
      </c>
      <c r="F38" s="52" t="s">
        <v>60</v>
      </c>
      <c r="G38" s="52" t="s">
        <v>117</v>
      </c>
      <c r="H38" s="53" t="s">
        <v>115</v>
      </c>
    </row>
    <row r="39" spans="1:8" ht="15.75" x14ac:dyDescent="0.25">
      <c r="A39" s="13" t="str">
        <f t="shared" si="1"/>
        <v>PSHE | KS3 | Living in the wider world | L20. to explore social and moral dilemmas about the use of money, (including how the choices young people make as consumers affect others’ economies and environments)</v>
      </c>
      <c r="B39" s="14" t="s">
        <v>31</v>
      </c>
      <c r="C39" s="52" t="s">
        <v>113</v>
      </c>
      <c r="D39" s="52" t="s">
        <v>60</v>
      </c>
      <c r="E39" s="52" t="s">
        <v>61</v>
      </c>
      <c r="F39" s="52" t="s">
        <v>60</v>
      </c>
      <c r="G39" s="52" t="s">
        <v>118</v>
      </c>
      <c r="H39" s="53" t="s">
        <v>115</v>
      </c>
    </row>
    <row r="40" spans="1:8" ht="15.75" x14ac:dyDescent="0.25">
      <c r="A40" s="17" t="str">
        <f t="shared" si="1"/>
        <v>English Language | KS3 | speak confidently and effectively, including through: classroom discussion</v>
      </c>
      <c r="B40" s="18" t="s">
        <v>32</v>
      </c>
      <c r="C40" s="52" t="s">
        <v>119</v>
      </c>
      <c r="D40" s="52" t="s">
        <v>60</v>
      </c>
      <c r="E40" s="52" t="s">
        <v>61</v>
      </c>
      <c r="F40" s="52" t="s">
        <v>60</v>
      </c>
      <c r="G40" s="54" t="s">
        <v>120</v>
      </c>
      <c r="H40" s="53" t="s">
        <v>121</v>
      </c>
    </row>
    <row r="41" spans="1:8" ht="15.75" x14ac:dyDescent="0.25">
      <c r="A41" s="17" t="str">
        <f t="shared" si="1"/>
        <v>English Language | KS3 | giving short speeches and presentations… participating in formal debates and structured discussions…</v>
      </c>
      <c r="B41" s="18" t="s">
        <v>33</v>
      </c>
      <c r="C41" s="52" t="s">
        <v>119</v>
      </c>
      <c r="D41" s="52" t="s">
        <v>60</v>
      </c>
      <c r="E41" s="52" t="s">
        <v>61</v>
      </c>
      <c r="F41" s="52" t="s">
        <v>60</v>
      </c>
      <c r="G41" s="54" t="s">
        <v>122</v>
      </c>
      <c r="H41" s="53" t="s">
        <v>121</v>
      </c>
    </row>
    <row r="42" spans="1:8" ht="15.75" x14ac:dyDescent="0.25">
      <c r="A42" s="17" t="str">
        <f t="shared" si="1"/>
        <v>English Language | KS3 | write… for a wide range of purposes and audiences, including:</v>
      </c>
      <c r="B42" s="18" t="s">
        <v>34</v>
      </c>
      <c r="C42" s="52" t="s">
        <v>119</v>
      </c>
      <c r="D42" s="52" t="s">
        <v>60</v>
      </c>
      <c r="E42" s="52" t="s">
        <v>61</v>
      </c>
      <c r="F42" s="52" t="s">
        <v>60</v>
      </c>
      <c r="G42" s="54" t="s">
        <v>123</v>
      </c>
      <c r="H42" s="53" t="s">
        <v>121</v>
      </c>
    </row>
    <row r="43" spans="1:8" ht="15.75" x14ac:dyDescent="0.25">
      <c r="A43" s="17" t="str">
        <f t="shared" si="1"/>
        <v>English Language | KS3 | notes and polished scripts for talks and presentations.’</v>
      </c>
      <c r="B43" s="18" t="s">
        <v>35</v>
      </c>
      <c r="C43" s="52" t="s">
        <v>119</v>
      </c>
      <c r="D43" s="52" t="s">
        <v>60</v>
      </c>
      <c r="E43" s="52" t="s">
        <v>61</v>
      </c>
      <c r="F43" s="52" t="s">
        <v>60</v>
      </c>
      <c r="G43" s="54" t="s">
        <v>124</v>
      </c>
      <c r="H43" s="53" t="s">
        <v>121</v>
      </c>
    </row>
    <row r="44" spans="1:8" ht="15.75" x14ac:dyDescent="0.25">
      <c r="A44" s="17" t="str">
        <f t="shared" si="1"/>
        <v>English Language | KS4/GCSE | AQA: Spoken Language (A07-9);</v>
      </c>
      <c r="B44" s="18" t="s">
        <v>36</v>
      </c>
      <c r="C44" s="52" t="s">
        <v>119</v>
      </c>
      <c r="D44" s="52" t="s">
        <v>60</v>
      </c>
      <c r="E44" s="52" t="s">
        <v>108</v>
      </c>
      <c r="F44" s="52" t="s">
        <v>60</v>
      </c>
      <c r="G44" s="54" t="s">
        <v>125</v>
      </c>
      <c r="H44" s="53" t="s">
        <v>126</v>
      </c>
    </row>
    <row r="45" spans="1:8" ht="15.75" x14ac:dyDescent="0.25">
      <c r="A45" s="17" t="str">
        <f t="shared" si="1"/>
        <v>English Language | KS4/GCSE | Edexcel: Spoken Language Endorsement (1EN0/03);</v>
      </c>
      <c r="B45" s="18" t="s">
        <v>36</v>
      </c>
      <c r="C45" s="52" t="s">
        <v>119</v>
      </c>
      <c r="D45" s="52" t="s">
        <v>60</v>
      </c>
      <c r="E45" s="52" t="s">
        <v>108</v>
      </c>
      <c r="F45" s="52" t="s">
        <v>60</v>
      </c>
      <c r="G45" s="54" t="s">
        <v>127</v>
      </c>
      <c r="H45" s="53" t="s">
        <v>128</v>
      </c>
    </row>
    <row r="46" spans="1:8" ht="15.75" x14ac:dyDescent="0.25">
      <c r="A46" s="17" t="str">
        <f t="shared" si="1"/>
        <v>English Language | KS4/GCSE | OCR: Spoken Language Endorsement (03/04); Communicating Information and Ideas (01); Exploring Effects and Impact (02)</v>
      </c>
      <c r="B46" s="18" t="s">
        <v>36</v>
      </c>
      <c r="C46" s="52" t="s">
        <v>119</v>
      </c>
      <c r="D46" s="52" t="s">
        <v>60</v>
      </c>
      <c r="E46" s="52" t="s">
        <v>108</v>
      </c>
      <c r="F46" s="52" t="s">
        <v>60</v>
      </c>
      <c r="G46" s="54" t="s">
        <v>129</v>
      </c>
      <c r="H46" s="53" t="s">
        <v>130</v>
      </c>
    </row>
    <row r="47" spans="1:8" ht="15.75" x14ac:dyDescent="0.25">
      <c r="A47" s="17" t="str">
        <f t="shared" si="1"/>
        <v>English Language | KS4/GCSE | WJEC: Unit 4: Spoken Language (Using Language); Unit 1: Studying Written Language;</v>
      </c>
      <c r="B47" s="18" t="s">
        <v>37</v>
      </c>
      <c r="C47" s="52" t="s">
        <v>119</v>
      </c>
      <c r="D47" s="52" t="s">
        <v>60</v>
      </c>
      <c r="E47" s="52" t="s">
        <v>108</v>
      </c>
      <c r="F47" s="52" t="s">
        <v>60</v>
      </c>
      <c r="G47" s="54" t="s">
        <v>131</v>
      </c>
      <c r="H47" s="53" t="s">
        <v>132</v>
      </c>
    </row>
    <row r="48" spans="1:8" ht="15.75" x14ac:dyDescent="0.25">
      <c r="A48" s="19" t="str">
        <f t="shared" si="1"/>
        <v xml:space="preserve">Religious Education | KS3 | ‘[Pupils] can… express with increasing discernment their personal reflections and critical responses to questions and teachings about identity, diversity, meaning and value, including ethical issues… </v>
      </c>
      <c r="B48" s="20" t="s">
        <v>38</v>
      </c>
      <c r="C48" s="52" t="s">
        <v>133</v>
      </c>
      <c r="D48" s="52" t="s">
        <v>60</v>
      </c>
      <c r="E48" s="52" t="s">
        <v>61</v>
      </c>
      <c r="F48" s="52" t="s">
        <v>60</v>
      </c>
      <c r="G48" s="54" t="s">
        <v>134</v>
      </c>
      <c r="H48" s="53" t="s">
        <v>135</v>
      </c>
    </row>
    <row r="49" spans="1:8" ht="15.75" x14ac:dyDescent="0.25">
      <c r="A49" s="19" t="str">
        <f t="shared" si="1"/>
        <v>Religious Education | KS3 | [Pupils] make compelling and reasonable connections between what religions and worldviews teach and what they say about issues such as starvation around the world, the sanctity of life, environmental ethics, war or prejudice’.</v>
      </c>
      <c r="B49" s="20" t="s">
        <v>39</v>
      </c>
      <c r="C49" s="52" t="s">
        <v>133</v>
      </c>
      <c r="D49" s="52" t="s">
        <v>60</v>
      </c>
      <c r="E49" s="52" t="s">
        <v>61</v>
      </c>
      <c r="F49" s="52" t="s">
        <v>60</v>
      </c>
      <c r="G49" s="52" t="s">
        <v>136</v>
      </c>
      <c r="H49" s="53" t="s">
        <v>135</v>
      </c>
    </row>
    <row r="50" spans="1:8" ht="15.75" x14ac:dyDescent="0.25">
      <c r="A50" s="19" t="str">
        <f t="shared" si="1"/>
        <v>Religious Education | KS4/GCSE | AQA Specification A: Thematic Studies D: Religion, Peace and Conflict</v>
      </c>
      <c r="B50" s="20" t="s">
        <v>40</v>
      </c>
      <c r="C50" s="52" t="s">
        <v>133</v>
      </c>
      <c r="D50" s="52" t="s">
        <v>60</v>
      </c>
      <c r="E50" s="52" t="s">
        <v>108</v>
      </c>
      <c r="F50" s="52" t="s">
        <v>60</v>
      </c>
      <c r="G50" s="54" t="s">
        <v>137</v>
      </c>
      <c r="H50" s="53" t="s">
        <v>138</v>
      </c>
    </row>
    <row r="51" spans="1:8" ht="15.75" x14ac:dyDescent="0.25">
      <c r="A51" s="19" t="str">
        <f>CONCATENATE(C51,D51,E51,F51,G51)</f>
        <v>Religious Education | KS4/GCSE | AQA Specification B: Thematic Studies B: Religion, Peace and Conflict</v>
      </c>
      <c r="B51" s="20" t="s">
        <v>40</v>
      </c>
      <c r="C51" s="52" t="s">
        <v>133</v>
      </c>
      <c r="D51" s="52" t="s">
        <v>60</v>
      </c>
      <c r="E51" s="52" t="s">
        <v>108</v>
      </c>
      <c r="F51" s="52" t="s">
        <v>60</v>
      </c>
      <c r="G51" s="54" t="s">
        <v>139</v>
      </c>
      <c r="H51" s="53" t="s">
        <v>140</v>
      </c>
    </row>
    <row r="52" spans="1:8" ht="15.75" x14ac:dyDescent="0.25">
      <c r="A52" s="19" t="str">
        <f t="shared" si="1"/>
        <v>Religious Education | KS4/GCSE | AQA Short Course: Religious, Philosophical and Ethical Thematic Study B: Religion, Peace and Conflict</v>
      </c>
      <c r="B52" s="20" t="s">
        <v>40</v>
      </c>
      <c r="C52" s="52" t="s">
        <v>133</v>
      </c>
      <c r="D52" s="52" t="s">
        <v>60</v>
      </c>
      <c r="E52" s="52" t="s">
        <v>108</v>
      </c>
      <c r="F52" s="52" t="s">
        <v>60</v>
      </c>
      <c r="G52" s="54" t="s">
        <v>141</v>
      </c>
      <c r="H52" s="53" t="s">
        <v>142</v>
      </c>
    </row>
    <row r="53" spans="1:8" ht="15.75" x14ac:dyDescent="0.25">
      <c r="A53" s="19" t="str">
        <f t="shared" si="1"/>
        <v>Religious Education | KS4/GCSE | Edexcel Specification A: Philosophy and Ethics; Study of Religion: Practices / Beliefs and Teachings</v>
      </c>
      <c r="B53" s="20" t="s">
        <v>41</v>
      </c>
      <c r="C53" s="52" t="s">
        <v>133</v>
      </c>
      <c r="D53" s="52" t="s">
        <v>60</v>
      </c>
      <c r="E53" s="52" t="s">
        <v>108</v>
      </c>
      <c r="F53" s="52" t="s">
        <v>60</v>
      </c>
      <c r="G53" s="54" t="s">
        <v>143</v>
      </c>
      <c r="H53" s="53" t="s">
        <v>144</v>
      </c>
    </row>
    <row r="54" spans="1:8" ht="15.75" x14ac:dyDescent="0.25">
      <c r="A54" s="19" t="str">
        <f t="shared" si="1"/>
        <v>Religious Education | KS4/GCSE | Edexcel Short Course: Study of Religion: Practices</v>
      </c>
      <c r="B54" s="20" t="s">
        <v>41</v>
      </c>
      <c r="C54" s="52" t="s">
        <v>133</v>
      </c>
      <c r="D54" s="52" t="s">
        <v>60</v>
      </c>
      <c r="E54" s="52" t="s">
        <v>108</v>
      </c>
      <c r="F54" s="52" t="s">
        <v>60</v>
      </c>
      <c r="G54" s="54" t="s">
        <v>145</v>
      </c>
      <c r="H54" s="53" t="s">
        <v>146</v>
      </c>
    </row>
    <row r="55" spans="1:8" ht="15.75" x14ac:dyDescent="0.25">
      <c r="A55" s="19" t="str">
        <f t="shared" si="1"/>
        <v>Religious Education | KS4/GCSE | OCR Specification A: Theme: Religion, Peace and Conflict</v>
      </c>
      <c r="B55" s="20" t="s">
        <v>40</v>
      </c>
      <c r="C55" s="52" t="s">
        <v>133</v>
      </c>
      <c r="D55" s="52" t="s">
        <v>60</v>
      </c>
      <c r="E55" s="52" t="s">
        <v>108</v>
      </c>
      <c r="F55" s="52" t="s">
        <v>60</v>
      </c>
      <c r="G55" s="54" t="s">
        <v>147</v>
      </c>
      <c r="H55" s="53" t="s">
        <v>148</v>
      </c>
    </row>
    <row r="56" spans="1:8" ht="15.75" x14ac:dyDescent="0.25">
      <c r="A56" s="19" t="str">
        <f t="shared" si="1"/>
        <v>Religious Education | KS4/GCSE | WJEC (incl. Short Course): Unit 1 Part B: Theme 2: Issues of Good and Evil</v>
      </c>
      <c r="B56" s="20" t="s">
        <v>42</v>
      </c>
      <c r="C56" s="52" t="s">
        <v>133</v>
      </c>
      <c r="D56" s="52" t="s">
        <v>60</v>
      </c>
      <c r="E56" s="52" t="s">
        <v>108</v>
      </c>
      <c r="F56" s="52" t="s">
        <v>60</v>
      </c>
      <c r="G56" s="54" t="s">
        <v>149</v>
      </c>
      <c r="H56" s="53" t="s">
        <v>150</v>
      </c>
    </row>
    <row r="57" spans="1:8" ht="15.75" x14ac:dyDescent="0.25">
      <c r="A57" s="19" t="str">
        <f t="shared" si="1"/>
        <v>Religious Education | A-Level | Edexcel: Religion and Ethics, Topic 3.1: War and Peace</v>
      </c>
      <c r="B57" s="20" t="s">
        <v>43</v>
      </c>
      <c r="C57" s="52" t="s">
        <v>133</v>
      </c>
      <c r="D57" s="52" t="s">
        <v>60</v>
      </c>
      <c r="E57" s="52" t="s">
        <v>99</v>
      </c>
      <c r="F57" s="52" t="s">
        <v>60</v>
      </c>
      <c r="G57" s="52" t="s">
        <v>151</v>
      </c>
      <c r="H57" s="53" t="s">
        <v>152</v>
      </c>
    </row>
    <row r="58" spans="1:8" ht="15.75" x14ac:dyDescent="0.25">
      <c r="A58" s="21" t="str">
        <f t="shared" si="1"/>
        <v>SMSC - Spiritual |  | ability to be reflective about their own beliefs, religious or otherwise, that inform their perspective on life and their interest in and respect for different people’s faiths, feelings and values</v>
      </c>
      <c r="B58" s="22" t="s">
        <v>44</v>
      </c>
      <c r="C58" s="52" t="s">
        <v>153</v>
      </c>
      <c r="D58" s="52" t="s">
        <v>60</v>
      </c>
      <c r="E58" s="52"/>
      <c r="F58" s="52" t="s">
        <v>60</v>
      </c>
      <c r="G58" s="54" t="s">
        <v>154</v>
      </c>
      <c r="H58" s="53" t="s">
        <v>155</v>
      </c>
    </row>
    <row r="59" spans="1:8" ht="15.75" x14ac:dyDescent="0.25">
      <c r="A59" s="21" t="str">
        <f t="shared" si="1"/>
        <v>SMSC - Spiritual |  | sense of enjoyment and fascination in learning about themselves, others and the world around them</v>
      </c>
      <c r="B59" s="22" t="s">
        <v>45</v>
      </c>
      <c r="C59" s="52" t="s">
        <v>153</v>
      </c>
      <c r="D59" s="52" t="s">
        <v>60</v>
      </c>
      <c r="E59" s="52"/>
      <c r="F59" s="52" t="s">
        <v>60</v>
      </c>
      <c r="G59" s="54" t="s">
        <v>156</v>
      </c>
      <c r="H59" s="53" t="s">
        <v>155</v>
      </c>
    </row>
    <row r="60" spans="1:8" ht="15.75" x14ac:dyDescent="0.25">
      <c r="A60" s="21" t="str">
        <f t="shared" si="1"/>
        <v>SMSC - Moral |  | ability to recognise the difference between right and wrong and to readily apply this understanding in their own lives, recognise legal boundaries….</v>
      </c>
      <c r="B60" s="22" t="s">
        <v>46</v>
      </c>
      <c r="C60" s="52" t="s">
        <v>157</v>
      </c>
      <c r="D60" s="52" t="s">
        <v>60</v>
      </c>
      <c r="E60" s="52"/>
      <c r="F60" s="52" t="s">
        <v>60</v>
      </c>
      <c r="G60" s="54" t="s">
        <v>158</v>
      </c>
      <c r="H60" s="53" t="s">
        <v>155</v>
      </c>
    </row>
    <row r="61" spans="1:8" ht="15.75" x14ac:dyDescent="0.25">
      <c r="A61" s="21" t="str">
        <f t="shared" si="1"/>
        <v>SMSC - Moral |  | understanding of the consequences of their behaviour and actions</v>
      </c>
      <c r="B61" s="22" t="s">
        <v>47</v>
      </c>
      <c r="C61" s="52" t="s">
        <v>157</v>
      </c>
      <c r="D61" s="52" t="s">
        <v>60</v>
      </c>
      <c r="E61" s="52"/>
      <c r="F61" s="52" t="s">
        <v>60</v>
      </c>
      <c r="G61" s="54" t="s">
        <v>159</v>
      </c>
      <c r="H61" s="53" t="s">
        <v>155</v>
      </c>
    </row>
    <row r="62" spans="1:8" ht="15.75" x14ac:dyDescent="0.25">
      <c r="A62" s="21" t="str">
        <f t="shared" si="1"/>
        <v>SMSC - Moral |  | interest in investigating and offering reasoned views about moral and ethical issues and ability to understand and appreciate the viewpoints of others on these issues.’</v>
      </c>
      <c r="B62" s="22" t="s">
        <v>48</v>
      </c>
      <c r="C62" s="52" t="s">
        <v>157</v>
      </c>
      <c r="D62" s="52" t="s">
        <v>60</v>
      </c>
      <c r="E62" s="52"/>
      <c r="F62" s="52" t="s">
        <v>60</v>
      </c>
      <c r="G62" s="54" t="s">
        <v>160</v>
      </c>
      <c r="H62" s="53" t="s">
        <v>155</v>
      </c>
    </row>
    <row r="63" spans="1:8" ht="15.75" x14ac:dyDescent="0.25">
      <c r="A63" s="21" t="str">
        <f t="shared" si="1"/>
        <v xml:space="preserve">SMSC - Social |  | willingness to participate in a variety of communities and social settings, including by volunteering, cooperating well with others and being able to resolve conflicts effectively </v>
      </c>
      <c r="B63" s="22" t="s">
        <v>49</v>
      </c>
      <c r="C63" s="52" t="s">
        <v>161</v>
      </c>
      <c r="D63" s="52" t="s">
        <v>60</v>
      </c>
      <c r="E63" s="52"/>
      <c r="F63" s="52" t="s">
        <v>60</v>
      </c>
      <c r="G63" s="52" t="s">
        <v>162</v>
      </c>
      <c r="H63" s="53" t="s">
        <v>155</v>
      </c>
    </row>
    <row r="64" spans="1:8" ht="15.75" x14ac:dyDescent="0.25">
      <c r="A64" s="21" t="str">
        <f t="shared" si="1"/>
        <v>SMSC - Social |  | acceptance and engagement with the fundamental British values of democracy, the rule of law, individual liberty and mutual respect and tolerance of those with different faiths and beliefs...’</v>
      </c>
      <c r="B64" s="22" t="s">
        <v>50</v>
      </c>
      <c r="C64" s="52" t="s">
        <v>161</v>
      </c>
      <c r="D64" s="52" t="s">
        <v>60</v>
      </c>
      <c r="E64" s="52"/>
      <c r="F64" s="52" t="s">
        <v>60</v>
      </c>
      <c r="G64" s="52" t="s">
        <v>163</v>
      </c>
      <c r="H64" s="53" t="s">
        <v>155</v>
      </c>
    </row>
    <row r="65" spans="1:8" ht="15.75" x14ac:dyDescent="0.25">
      <c r="A65" s="21" t="str">
        <f t="shared" si="1"/>
        <v>SMSC - Cultural |  | understanding and appreciation of the range of different cultures within school and further afield as an essential element of their preparation for life in modern Britain School</v>
      </c>
      <c r="B65" s="22" t="s">
        <v>51</v>
      </c>
      <c r="C65" s="52" t="s">
        <v>164</v>
      </c>
      <c r="D65" s="52" t="s">
        <v>60</v>
      </c>
      <c r="E65" s="52"/>
      <c r="F65" s="52" t="s">
        <v>60</v>
      </c>
      <c r="G65" s="52" t="s">
        <v>165</v>
      </c>
      <c r="H65" s="53" t="s">
        <v>155</v>
      </c>
    </row>
    <row r="66" spans="1:8" ht="15.75" x14ac:dyDescent="0.25">
      <c r="A66" s="21" t="str">
        <f t="shared" si="1"/>
        <v>SMSC - Cultural |  | interest in exploring, improving understanding of and showing respect for different faiths and cultural diversity and the extent to which they understand, accept, respect and celebrate diversity, as shown by their tolerance and attitudes towards different religious, ethnic and socioeconomic groups in the local, national and global communities.</v>
      </c>
      <c r="B66" s="22" t="s">
        <v>52</v>
      </c>
      <c r="C66" s="52" t="s">
        <v>164</v>
      </c>
      <c r="D66" s="52" t="s">
        <v>60</v>
      </c>
      <c r="E66" s="52"/>
      <c r="F66" s="52" t="s">
        <v>60</v>
      </c>
      <c r="G66" s="52" t="s">
        <v>166</v>
      </c>
      <c r="H66" s="53" t="s">
        <v>155</v>
      </c>
    </row>
    <row r="67" spans="1:8" ht="23.25" customHeight="1" x14ac:dyDescent="0.25">
      <c r="A67" s="3" t="str">
        <f t="shared" ref="A67:A73" si="2">CONCATENATE(C67,D67,E67,F67,G67)</f>
        <v>Mathematics | KS3/KS4 | Ratio, proportion and rates of change: change freely between related standard units [for example time, length, area, volume/capacity, mass]</v>
      </c>
      <c r="B67" s="4" t="s">
        <v>53</v>
      </c>
      <c r="C67" s="52" t="s">
        <v>167</v>
      </c>
      <c r="D67" s="52" t="s">
        <v>60</v>
      </c>
      <c r="E67" s="52" t="s">
        <v>168</v>
      </c>
      <c r="F67" s="52" t="s">
        <v>60</v>
      </c>
      <c r="G67" s="55" t="s">
        <v>169</v>
      </c>
      <c r="H67" s="53" t="s">
        <v>170</v>
      </c>
    </row>
    <row r="68" spans="1:8" ht="15.75" x14ac:dyDescent="0.25">
      <c r="A68" s="3" t="str">
        <f t="shared" si="2"/>
        <v>Mathematics | KS3/KS4 | Geometry and measures: derive and apply formulae to calculate and solve problems involving: perimeter and area of triangles, parallelograms, trapezia, volume of cuboids (including cubes) and other prisms (including cylinders)</v>
      </c>
      <c r="B68" s="4" t="s">
        <v>53</v>
      </c>
      <c r="C68" s="52" t="s">
        <v>167</v>
      </c>
      <c r="D68" s="52" t="s">
        <v>60</v>
      </c>
      <c r="E68" s="52" t="s">
        <v>168</v>
      </c>
      <c r="F68" s="52" t="s">
        <v>60</v>
      </c>
      <c r="G68" s="56" t="s">
        <v>171</v>
      </c>
      <c r="H68" s="53" t="s">
        <v>170</v>
      </c>
    </row>
    <row r="69" spans="1:8" ht="15.75" x14ac:dyDescent="0.25">
      <c r="A69" s="3" t="str">
        <f t="shared" si="2"/>
        <v>Mathematics | KS3/KS4 | Statistics: construct and interpret appropriate tables, charts, and diagrams, including frequency tables, bar charts, pie charts, and pictograms for categorical data, and vertical line (or bar) charts for ungrouped and grouped numerical data</v>
      </c>
      <c r="B69" s="4" t="s">
        <v>28</v>
      </c>
      <c r="C69" s="52" t="s">
        <v>167</v>
      </c>
      <c r="D69" s="52" t="s">
        <v>60</v>
      </c>
      <c r="E69" s="52" t="s">
        <v>168</v>
      </c>
      <c r="F69" s="52" t="s">
        <v>60</v>
      </c>
      <c r="G69" s="56" t="s">
        <v>172</v>
      </c>
      <c r="H69" s="53" t="s">
        <v>170</v>
      </c>
    </row>
    <row r="70" spans="1:8" ht="15.75" x14ac:dyDescent="0.25">
      <c r="A70" s="23" t="str">
        <f t="shared" si="2"/>
        <v>Art and Design | KS3 | to increase their proficiency in the handling of different materials</v>
      </c>
      <c r="B70" s="24" t="s">
        <v>54</v>
      </c>
      <c r="C70" s="52" t="s">
        <v>173</v>
      </c>
      <c r="D70" s="52" t="s">
        <v>60</v>
      </c>
      <c r="E70" s="52" t="s">
        <v>61</v>
      </c>
      <c r="F70" s="52" t="s">
        <v>60</v>
      </c>
      <c r="G70" s="56" t="s">
        <v>174</v>
      </c>
      <c r="H70" s="53" t="s">
        <v>175</v>
      </c>
    </row>
    <row r="71" spans="1:8" ht="25.5" customHeight="1" x14ac:dyDescent="0.25">
      <c r="A71" s="23" t="str">
        <f t="shared" si="2"/>
        <v>Art and Design | KS4/GCSE | actively engage in the creative process of art, craft and design in order to
develop as effective and independent learners, and as critical and reflective
thinkers with enquiring minds</v>
      </c>
      <c r="B71" s="24" t="s">
        <v>54</v>
      </c>
      <c r="C71" s="52" t="s">
        <v>173</v>
      </c>
      <c r="D71" s="52" t="s">
        <v>60</v>
      </c>
      <c r="E71" s="52" t="s">
        <v>108</v>
      </c>
      <c r="F71" s="52" t="s">
        <v>60</v>
      </c>
      <c r="G71" s="55" t="s">
        <v>176</v>
      </c>
      <c r="H71" s="53" t="s">
        <v>175</v>
      </c>
    </row>
    <row r="72" spans="1:8" ht="21" customHeight="1" x14ac:dyDescent="0.25">
      <c r="A72" s="23" t="str">
        <f t="shared" si="2"/>
        <v xml:space="preserve">Art and Design | KS4/GCSE | become confident in taking risks and learn from experience when exploring and
experimenting with ideas, processes, media, materials and techniques </v>
      </c>
      <c r="B72" s="24" t="s">
        <v>54</v>
      </c>
      <c r="C72" s="52" t="s">
        <v>173</v>
      </c>
      <c r="D72" s="52" t="s">
        <v>60</v>
      </c>
      <c r="E72" s="52" t="s">
        <v>108</v>
      </c>
      <c r="F72" s="52" t="s">
        <v>60</v>
      </c>
      <c r="G72" s="55" t="s">
        <v>177</v>
      </c>
      <c r="H72" s="53" t="s">
        <v>175</v>
      </c>
    </row>
    <row r="73" spans="1:8" ht="20.25" customHeight="1" x14ac:dyDescent="0.25">
      <c r="A73" s="23" t="str">
        <f t="shared" si="2"/>
        <v xml:space="preserve">Art and Design | KS4/GCSE | develop knowledge and understanding of art, craft and design in historical and
contemporary contexts, societies and cultures </v>
      </c>
      <c r="B73" s="24" t="s">
        <v>54</v>
      </c>
      <c r="C73" s="52" t="s">
        <v>173</v>
      </c>
      <c r="D73" s="52" t="s">
        <v>60</v>
      </c>
      <c r="E73" s="52" t="s">
        <v>108</v>
      </c>
      <c r="F73" s="52" t="s">
        <v>60</v>
      </c>
      <c r="G73" s="55" t="s">
        <v>178</v>
      </c>
      <c r="H73" s="53" t="s">
        <v>175</v>
      </c>
    </row>
  </sheetData>
  <hyperlinks>
    <hyperlink ref="H36" r:id="rId1" display="https://www.pshe-association.org.uk/system/files/PSHE Education Programme of Study %28Key stage 1-5%29 Jan 2017_2.pdf" xr:uid="{00000000-0004-0000-0200-000000000000}"/>
    <hyperlink ref="H37:H39" r:id="rId2" display="https://www.pshe-association.org.uk/system/files/PSHE Education Programme of Study %28Key stage 1-5%29 Jan 2017_2.pdf" xr:uid="{00000000-0004-0000-0200-000001000000}"/>
    <hyperlink ref="H3" r:id="rId3" xr:uid="{00000000-0004-0000-0200-000002000000}"/>
    <hyperlink ref="H12" r:id="rId4" xr:uid="{00000000-0004-0000-0200-000003000000}"/>
    <hyperlink ref="H11" r:id="rId5" xr:uid="{00000000-0004-0000-0200-000004000000}"/>
    <hyperlink ref="H9:H10" r:id="rId6" display="https://www.ocr.org.uk/Images/234735-specification-accredited-gcse-citizenship-studies-j270.pdf" xr:uid="{00000000-0004-0000-0200-000005000000}"/>
    <hyperlink ref="H8" r:id="rId7" xr:uid="{00000000-0004-0000-0200-000006000000}"/>
    <hyperlink ref="H13" r:id="rId8" xr:uid="{00000000-0004-0000-0200-000007000000}"/>
    <hyperlink ref="H14:H15" r:id="rId9" display="https://www.gov.uk/government/publications/national-curriculum-in-england-history-programmes-of-study/national-curriculum-in-england-history-programmes-of-study" xr:uid="{00000000-0004-0000-0200-000008000000}"/>
    <hyperlink ref="H16" r:id="rId10" xr:uid="{00000000-0004-0000-0200-000009000000}"/>
    <hyperlink ref="H17:H25" r:id="rId11" display="https://assets.publishing.service.gov.uk/government/uploads/system/uploads/attachment_data/file/310549/history_GCSE_formatted.pdf" xr:uid="{00000000-0004-0000-0200-00000A000000}"/>
    <hyperlink ref="H26" r:id="rId12" xr:uid="{00000000-0004-0000-0200-00000B000000}"/>
    <hyperlink ref="H27" r:id="rId13" xr:uid="{00000000-0004-0000-0200-00000C000000}"/>
    <hyperlink ref="H28" r:id="rId14" xr:uid="{00000000-0004-0000-0200-00000D000000}"/>
    <hyperlink ref="H29:H31" r:id="rId15" display="https://www.ocr.org.uk/Images/170128-specification-accredited-a-level-gce-history-a-h505.pdf" xr:uid="{00000000-0004-0000-0200-00000E000000}"/>
    <hyperlink ref="H32" r:id="rId16" xr:uid="{00000000-0004-0000-0200-00000F000000}"/>
    <hyperlink ref="H33" r:id="rId17" xr:uid="{00000000-0004-0000-0200-000010000000}"/>
    <hyperlink ref="H34:H35" r:id="rId18" display="https://assets.publishing.service.gov.uk/government/uploads/system/uploads/attachment_data/file/301253/GCSE_geography.pdf" xr:uid="{00000000-0004-0000-0200-000011000000}"/>
    <hyperlink ref="H40" r:id="rId19" xr:uid="{00000000-0004-0000-0200-000012000000}"/>
    <hyperlink ref="H41:H43" r:id="rId20" display="https://www.gov.uk/government/publications/national-curriculum-in-england-english-programmes-of-study/national-curriculum-in-england-english-programmes-of-study" xr:uid="{00000000-0004-0000-0200-000013000000}"/>
    <hyperlink ref="H44" r:id="rId21" xr:uid="{00000000-0004-0000-0200-000014000000}"/>
    <hyperlink ref="H45" r:id="rId22" display="https://qualifications.pearson.com/content/dam/pdf/GCSE/English Language/2015/teaching-and-learning-materials/Spoken-Language-endorsement-guidance.pdf" xr:uid="{00000000-0004-0000-0200-000015000000}"/>
    <hyperlink ref="H46" r:id="rId23" xr:uid="{00000000-0004-0000-0200-000016000000}"/>
    <hyperlink ref="H47" r:id="rId24" xr:uid="{00000000-0004-0000-0200-000017000000}"/>
    <hyperlink ref="H48" r:id="rId25" xr:uid="{00000000-0004-0000-0200-000018000000}"/>
    <hyperlink ref="H49" r:id="rId26" xr:uid="{00000000-0004-0000-0200-000019000000}"/>
    <hyperlink ref="H50" r:id="rId27" xr:uid="{00000000-0004-0000-0200-00001A000000}"/>
    <hyperlink ref="H51" r:id="rId28" xr:uid="{00000000-0004-0000-0200-00001B000000}"/>
    <hyperlink ref="H52" r:id="rId29" xr:uid="{00000000-0004-0000-0200-00001C000000}"/>
    <hyperlink ref="H53" r:id="rId30" display="https://qualifications.pearson.com/content/dam/pdf/GCSE/Religious Studies/2016/Specification and sample assessments/SAMs-GCSE-L1-L2-Religious-Studies-A-June-2016-Draft-4.pdf" xr:uid="{00000000-0004-0000-0200-00001D000000}"/>
    <hyperlink ref="H54" r:id="rId31" xr:uid="{00000000-0004-0000-0200-00001E000000}"/>
    <hyperlink ref="H55" r:id="rId32" xr:uid="{00000000-0004-0000-0200-00001F000000}"/>
    <hyperlink ref="H56" r:id="rId33" xr:uid="{00000000-0004-0000-0200-000020000000}"/>
    <hyperlink ref="H57" r:id="rId34" xr:uid="{00000000-0004-0000-0200-000021000000}"/>
    <hyperlink ref="H58" r:id="rId35" xr:uid="{00000000-0004-0000-0200-000022000000}"/>
    <hyperlink ref="H59:H66" r:id="rId36" display="https://www.smscqualitymark.org.uk/what-is-smsc/" xr:uid="{00000000-0004-0000-0200-000023000000}"/>
    <hyperlink ref="H67" r:id="rId37" xr:uid="{00000000-0004-0000-0200-000024000000}"/>
    <hyperlink ref="H68:H69" r:id="rId38" display="https://www.gov.uk/government/publications/national-curriculum-in-england-mathematics-programmes-of-study/national-curriculum-in-england-mathematics-programmes-of-study" xr:uid="{00000000-0004-0000-0200-000025000000}"/>
    <hyperlink ref="H70" r:id="rId39" xr:uid="{00000000-0004-0000-0200-000026000000}"/>
    <hyperlink ref="H71:H73" r:id="rId40" display="https://www.gov.uk/government/publications/national-curriculum-in-england-art-and-design-programmes-of-study/national-curriculum-in-england-art-and-design-programmes-of-study" xr:uid="{00000000-0004-0000-0200-000027000000}"/>
  </hyperlinks>
  <pageMargins left="0.7" right="0.7" top="0.75" bottom="0.75" header="0.3" footer="0.3"/>
  <pageSetup paperSize="9" orientation="portrait" r:id="rId41"/>
  <drawing r:id="rId4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Scotland</vt:lpstr>
      <vt:lpstr>Wales</vt:lpstr>
      <vt:lpstr>England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Ellis Brooks</dc:creator>
  <cp:lastModifiedBy>Ellis Brooks</cp:lastModifiedBy>
  <dcterms:created xsi:type="dcterms:W3CDTF">2019-03-25T17:39:07Z</dcterms:created>
  <dcterms:modified xsi:type="dcterms:W3CDTF">2021-03-15T21:16:14Z</dcterms:modified>
</cp:coreProperties>
</file>